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___" defaultThemeVersion="153222"/>
  <mc:AlternateContent xmlns:mc="http://schemas.openxmlformats.org/markup-compatibility/2006">
    <mc:Choice Requires="x15">
      <x15ac:absPath xmlns:x15ac="http://schemas.microsoft.com/office/spreadsheetml/2010/11/ac" url="D:\Measurement and Statistics Program\2 การหาคุณภาพแบบวัดภาคปฏิบัติ\"/>
    </mc:Choice>
  </mc:AlternateContent>
  <bookViews>
    <workbookView xWindow="0" yWindow="0" windowWidth="19200" windowHeight="7344"/>
  </bookViews>
  <sheets>
    <sheet name="คำชี้แจง" sheetId="7" r:id="rId1"/>
    <sheet name="Data" sheetId="6" r:id="rId2"/>
    <sheet name="Analysis" sheetId="5" state="veryHidden" r:id="rId3"/>
    <sheet name="Result" sheetId="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15" i="5" l="1"/>
  <c r="B7" i="5"/>
  <c r="G7" i="5"/>
  <c r="H7" i="5"/>
  <c r="I7" i="5"/>
  <c r="J7" i="5"/>
  <c r="K7" i="5"/>
  <c r="L7" i="5"/>
  <c r="M7" i="5"/>
  <c r="N7" i="5"/>
  <c r="O7" i="5"/>
  <c r="P7" i="5"/>
  <c r="Y21" i="5" s="1"/>
  <c r="C7" i="5"/>
  <c r="Y8" i="5" s="1"/>
  <c r="D7" i="5"/>
  <c r="E7" i="5"/>
  <c r="F7" i="5"/>
  <c r="AE8" i="5" l="1"/>
  <c r="Y7" i="5"/>
  <c r="AE6" i="5"/>
  <c r="Q35" i="5"/>
  <c r="Y9" i="5"/>
  <c r="Q51" i="5"/>
  <c r="Y12" i="5"/>
  <c r="Q55" i="5"/>
  <c r="Q31" i="5"/>
  <c r="Y20" i="5"/>
  <c r="Y16" i="5"/>
  <c r="Q48" i="5"/>
  <c r="Q44" i="5"/>
  <c r="Q39" i="5"/>
  <c r="Q27" i="5"/>
  <c r="Q23" i="5"/>
  <c r="Q19" i="5"/>
  <c r="Q14" i="5"/>
  <c r="Q10" i="5"/>
  <c r="Y17" i="5"/>
  <c r="Y13" i="5"/>
  <c r="Q53" i="5"/>
  <c r="Q52" i="5"/>
  <c r="Q47" i="5"/>
  <c r="Q46" i="5"/>
  <c r="Q45" i="5"/>
  <c r="Q42" i="5"/>
  <c r="Q41" i="5"/>
  <c r="Q37" i="5"/>
  <c r="Q36" i="5"/>
  <c r="Q32" i="5"/>
  <c r="Q29" i="5"/>
  <c r="Q28" i="5"/>
  <c r="Q25" i="5"/>
  <c r="Q24" i="5"/>
  <c r="Q20" i="5"/>
  <c r="Q18" i="5"/>
  <c r="Q17" i="5"/>
  <c r="Q16" i="5"/>
  <c r="Y14" i="5"/>
  <c r="Q8" i="5"/>
  <c r="Q30" i="5"/>
  <c r="Q26" i="5"/>
  <c r="Q22" i="5"/>
  <c r="Q38" i="5"/>
  <c r="Q34" i="5"/>
  <c r="Q43" i="5"/>
  <c r="Q54" i="5"/>
  <c r="Q50" i="5"/>
  <c r="Q21" i="5"/>
  <c r="Q33" i="5"/>
  <c r="Q56" i="5"/>
  <c r="Q40" i="5"/>
  <c r="Q49" i="5"/>
  <c r="Y19" i="5"/>
  <c r="Y15" i="5"/>
  <c r="Y18" i="5"/>
  <c r="Q9" i="5"/>
  <c r="Q12" i="5"/>
  <c r="Q13" i="5"/>
  <c r="Y10" i="5"/>
  <c r="Q11" i="5"/>
  <c r="Q7" i="5"/>
  <c r="AE7" i="5" s="1"/>
  <c r="R7" i="5" s="1"/>
  <c r="Y11" i="5"/>
  <c r="Z7" i="5" l="1"/>
  <c r="AA7" i="5" s="1"/>
  <c r="Z12" i="5"/>
  <c r="AA12" i="5" s="1"/>
  <c r="R12" i="5"/>
  <c r="R35" i="5"/>
  <c r="R44" i="5"/>
  <c r="R52" i="5"/>
  <c r="R13" i="5"/>
  <c r="R20" i="5"/>
  <c r="R24" i="5"/>
  <c r="R31" i="5"/>
  <c r="R36" i="5"/>
  <c r="R43" i="5"/>
  <c r="R51" i="5"/>
  <c r="R17" i="5"/>
  <c r="R25" i="5"/>
  <c r="R37" i="5"/>
  <c r="R47" i="5"/>
  <c r="R54" i="5"/>
  <c r="R9" i="5"/>
  <c r="R14" i="5"/>
  <c r="R21" i="5"/>
  <c r="R27" i="5"/>
  <c r="R32" i="5"/>
  <c r="R38" i="5"/>
  <c r="R45" i="5"/>
  <c r="R53" i="5"/>
  <c r="R18" i="5"/>
  <c r="R26" i="5"/>
  <c r="R39" i="5"/>
  <c r="R48" i="5"/>
  <c r="R55" i="5"/>
  <c r="R10" i="5"/>
  <c r="R15" i="5"/>
  <c r="R22" i="5"/>
  <c r="R29" i="5"/>
  <c r="R33" i="5"/>
  <c r="R40" i="5"/>
  <c r="R46" i="5"/>
  <c r="R8" i="5"/>
  <c r="R19" i="5"/>
  <c r="R28" i="5"/>
  <c r="R41" i="5"/>
  <c r="R50" i="5"/>
  <c r="R56" i="5"/>
  <c r="R11" i="5"/>
  <c r="R16" i="5"/>
  <c r="R23" i="5"/>
  <c r="R30" i="5"/>
  <c r="R34" i="5"/>
  <c r="R42" i="5"/>
  <c r="R49" i="5"/>
  <c r="Z15" i="5"/>
  <c r="AA15" i="5" s="1"/>
  <c r="Z9" i="5"/>
  <c r="AA9" i="5" s="1"/>
  <c r="Z18" i="5"/>
  <c r="AA18" i="5" s="1"/>
  <c r="Z10" i="5"/>
  <c r="AA10" i="5" s="1"/>
  <c r="Z13" i="5"/>
  <c r="AA13" i="5" s="1"/>
  <c r="Z8" i="5"/>
  <c r="AA8" i="5" s="1"/>
  <c r="Z14" i="5"/>
  <c r="AA14" i="5" s="1"/>
  <c r="Z21" i="5"/>
  <c r="AA21" i="5" s="1"/>
  <c r="Z16" i="5"/>
  <c r="AA16" i="5" s="1"/>
  <c r="Z19" i="5"/>
  <c r="AA19" i="5" s="1"/>
  <c r="Z17" i="5"/>
  <c r="AA17" i="5" s="1"/>
  <c r="Z20" i="5"/>
  <c r="AA20" i="5" s="1"/>
  <c r="Z11" i="5"/>
  <c r="AA11" i="5" s="1"/>
  <c r="S7" i="5" l="1"/>
  <c r="AB7" i="5"/>
  <c r="T7" i="5" l="1"/>
  <c r="C4" i="9" s="1"/>
  <c r="U7" i="5"/>
  <c r="C5" i="9" s="1"/>
  <c r="V7" i="5" l="1"/>
  <c r="V9" i="5" s="1"/>
  <c r="C8" i="9" l="1"/>
  <c r="C6" i="9"/>
</calcChain>
</file>

<file path=xl/sharedStrings.xml><?xml version="1.0" encoding="utf-8"?>
<sst xmlns="http://schemas.openxmlformats.org/spreadsheetml/2006/main" count="101" uniqueCount="56">
  <si>
    <t>Subjects</t>
  </si>
  <si>
    <t>Zj</t>
  </si>
  <si>
    <t>Fleiss' Kappa</t>
  </si>
  <si>
    <t>ผู้ประเมิน</t>
  </si>
  <si>
    <t>นักเรียน</t>
  </si>
  <si>
    <t>แบบประเมิน  5 ระดับ</t>
  </si>
  <si>
    <t>Sum</t>
  </si>
  <si>
    <t>Pj^2</t>
  </si>
  <si>
    <t>พัฒนาโดย รศ.ดร.อนุวัติ คูณแก้ว   คณะครุศาสตร์ มหาวิทยาลัยราชภัฎเพชรบูรณ์</t>
  </si>
  <si>
    <t xml:space="preserve">วิธีใช้ </t>
  </si>
  <si>
    <t>1.  คลิกที่ชีท (Sheet) "Data" เพื่อคีย์คะแนน/ข้อมูล</t>
  </si>
  <si>
    <t>ผลลัพธ์ (Result)</t>
  </si>
  <si>
    <t xml:space="preserve">โปรแกรมการหาความเชื่อมั่นระหว่างผู้ประเมิน (Inter-rater reliability: IRR) ด้วยวิธีของ Fleiss’ Kappa   </t>
  </si>
  <si>
    <t>คำชี้แจง  ให้บันทึกคะแนนการประเมินของผู้เชี่ยวชาญ (Experts) ไม่เกิน 20 คน</t>
  </si>
  <si>
    <t xml:space="preserve">โปรแกรมการหาความเชื่อมั่นระหว่างผู้ประเมิน (Inter-rater reliability: IRR) ด้วยวิธีของ Fleiss’ Kappa  </t>
  </si>
  <si>
    <t>คนที่</t>
  </si>
  <si>
    <t xml:space="preserve">Pj </t>
  </si>
  <si>
    <t>Sum Pj^2</t>
  </si>
  <si>
    <t>Pbar-a</t>
  </si>
  <si>
    <t>Pbar-e</t>
  </si>
  <si>
    <t>ระดับความสอดคล้องระหว่างผู้ประเมิน:</t>
  </si>
  <si>
    <r>
      <t>ค่า Fleiss’ Kappa (</t>
    </r>
    <r>
      <rPr>
        <b/>
        <i/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) =</t>
    </r>
  </si>
  <si>
    <r>
      <t>ค่า P̅</t>
    </r>
    <r>
      <rPr>
        <b/>
        <vertAlign val="subscript"/>
        <sz val="11"/>
        <color theme="1"/>
        <rFont val="Calibri"/>
        <family val="2"/>
        <scheme val="minor"/>
      </rPr>
      <t xml:space="preserve">e     </t>
    </r>
    <r>
      <rPr>
        <b/>
        <sz val="11"/>
        <color theme="1"/>
        <rFont val="Calibri"/>
        <family val="2"/>
        <scheme val="minor"/>
      </rPr>
      <t>=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</si>
  <si>
    <t>ระดับความสอดคล้องระหว่างผู้ประเมิน</t>
  </si>
  <si>
    <t>Sum Zj</t>
  </si>
  <si>
    <t>ระดับ 1</t>
  </si>
  <si>
    <t>ระดับ 2</t>
  </si>
  <si>
    <t>ระดับ 3</t>
  </si>
  <si>
    <t>ระดับ 4</t>
  </si>
  <si>
    <t>ระดับ 5</t>
  </si>
  <si>
    <t>ระดับ 6</t>
  </si>
  <si>
    <t>ระดับ 7</t>
  </si>
  <si>
    <t>ระดับ 8</t>
  </si>
  <si>
    <t>ระดับ 9</t>
  </si>
  <si>
    <t>ระดับ 10</t>
  </si>
  <si>
    <t>ระดับ 11</t>
  </si>
  <si>
    <t>ระดับ 12</t>
  </si>
  <si>
    <t>ระดับ 13</t>
  </si>
  <si>
    <t>ระดับ 14</t>
  </si>
  <si>
    <t>ระดับ 15</t>
  </si>
  <si>
    <t>จำนวนผู้ประเมิน</t>
  </si>
  <si>
    <t>นร.คนที่</t>
  </si>
  <si>
    <t xml:space="preserve"> </t>
  </si>
  <si>
    <t>คุณภาพ</t>
  </si>
  <si>
    <t xml:space="preserve">    ตัวอย่างที่ 1 ถ้ากำหนด 3 ระดับ (เช่น พอใช้  ปานกลาง  ดี) ให้คีย์คะแนนที่ช่อง ระดับ 1 ถึง  ระดับ 3  มีผู้ประเมิน 5 คน (จำนวนผู้ประเมินไม่ต้องคีย์)     </t>
  </si>
  <si>
    <t xml:space="preserve">    ตัวอย่างที่ 2 ถ้ากำหนด 5 ระดับ (ปรับปรุง พอใช้ ปานกลาง ดี ดีมาก)  ให้คีย์คะแนนที่ช่อง ระดับ 1 ถึง ระดับ 5  และ มีผู้ประเมิน 7 คน (จำนวนผู้ประเมินไม่ต้องคีย์) </t>
  </si>
  <si>
    <t>(ผลงานของ นร.คนที่ 2 : ผู้ประเมิน 2 คน ให้ระดับ 1  ส่วนผู้ประเมินอีก 2 คน ให้ระดับ 3)</t>
  </si>
  <si>
    <t>(ผลงานของ นร.คนที่ 1 : ผู้ประเมิน 1 คน ให้ระดับ 2  ส่วนผู้ประเมินอีก 4 คน ให้ระดับ 3)</t>
  </si>
  <si>
    <r>
      <t>ค่า</t>
    </r>
    <r>
      <rPr>
        <b/>
        <sz val="11"/>
        <color theme="1"/>
        <rFont val="Calibri"/>
        <family val="2"/>
      </rPr>
      <t xml:space="preserve"> P̅</t>
    </r>
    <r>
      <rPr>
        <b/>
        <vertAlign val="subscript"/>
        <sz val="11"/>
        <color theme="1"/>
        <rFont val="Calibri"/>
        <family val="2"/>
      </rPr>
      <t>o</t>
    </r>
    <r>
      <rPr>
        <b/>
        <vertAlign val="subscript"/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>=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</si>
  <si>
    <t>1.  คลิกที่ชีท (Sheet) "Result (ผลลัพธ์)"</t>
  </si>
  <si>
    <t>คำชี้แจง  ให้คีย์คะแนนการประเมินของผู้เชี่ยวชาญ (Experts) ตามระดับคุณภาพ จากระดับที่ 1, 2, 3,…,15 (จากน้อยไปหามาก)</t>
  </si>
  <si>
    <t xml:space="preserve">2. คีย์คะแนนการประเมินของผู้เชี่ยวชาญ (Experts) ตามระดับคุณภาพ จากระดับที่ 1, 2, 3,…,15 (ระดับคุณภาพน้อยที่สุด ไปหามากที่สุด) </t>
  </si>
  <si>
    <t>(ผลงานของ นร.คนที่ 3:  ผู้ประเมิน 1 คน ให้ระดับ 1  มีผู้ประเมิน 2 คน ให้ระดับ 2 และมีผู้ประเมิน 2 คน ให้ระดับ 3)</t>
  </si>
  <si>
    <t xml:space="preserve">ความเชื่อมั่นระหว่างผู้ประเมิน (IRR) ด้วยวิธีของ Fleiss’ Kappa </t>
  </si>
  <si>
    <r>
      <t>2.  ผลลัพธ์จะนำเสนอ ค่า P̅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222"/>
        <scheme val="minor"/>
      </rPr>
      <t xml:space="preserve">    ค่า P̅e    ค่า Fleiss’ Kappa และ สรุปผล</t>
    </r>
  </si>
  <si>
    <t>3. กลุ่มตัวอย่าง ไม่เกิน 50 คน ส่วนผู้ประเมินควรมีตั้งแต่ 3 คนขึ้นไป และ ผู้ประเมินต้องประเมินผลงานของกลุ่มตัวอย่างทุกคน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</si>
</sst>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6">
    <font>
      <sz val="11"/>
      <color theme="1"/>
      <name val="Calibri"/>
      <family val="2"/>
      <charset val="222"/>
      <scheme val="minor"/>
    </font>
    <font>
      <sz val="10"/>
      <color rgb="FF202122"/>
      <name val="Arial"/>
      <family val="2"/>
    </font>
    <font>
      <sz val="11"/>
      <color rgb="FFFF0000"/>
      <name val="Calibri"/>
      <family val="2"/>
      <charset val="22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Angsana New"/>
      <family val="1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6"/>
      <color rgb="FF000000"/>
      <name val="Angsana New"/>
      <family val="1"/>
    </font>
  </fonts>
  <fills count="11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hidden="1"/>
    </xf>
    <xf numFmtId="0" fontId="3" fillId="8" borderId="9" xfId="0" applyFont="1" applyFill="1" applyBorder="1" applyAlignment="1" applyProtection="1">
      <alignment horizontal="left" vertical="center"/>
      <protection hidden="1"/>
    </xf>
    <xf numFmtId="0" fontId="0" fillId="8" borderId="10" xfId="0" applyFill="1" applyBorder="1" applyProtection="1">
      <protection hidden="1"/>
    </xf>
    <xf numFmtId="0" fontId="0" fillId="8" borderId="11" xfId="0" applyFill="1" applyBorder="1" applyProtection="1">
      <protection hidden="1"/>
    </xf>
    <xf numFmtId="0" fontId="0" fillId="0" borderId="0" xfId="0" applyProtection="1">
      <protection hidden="1"/>
    </xf>
    <xf numFmtId="0" fontId="3" fillId="8" borderId="12" xfId="0" applyFont="1" applyFill="1" applyBorder="1" applyAlignment="1" applyProtection="1">
      <alignment horizontal="left" vertical="center"/>
      <protection hidden="1"/>
    </xf>
    <xf numFmtId="0" fontId="0" fillId="8" borderId="13" xfId="0" applyFill="1" applyBorder="1" applyProtection="1">
      <protection hidden="1"/>
    </xf>
    <xf numFmtId="0" fontId="0" fillId="8" borderId="14" xfId="0" applyFill="1" applyBorder="1" applyProtection="1"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Protection="1">
      <protection hidden="1"/>
    </xf>
    <xf numFmtId="0" fontId="0" fillId="4" borderId="10" xfId="0" applyFont="1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0" fillId="4" borderId="11" xfId="0" applyFill="1" applyBorder="1" applyProtection="1">
      <protection hidden="1"/>
    </xf>
    <xf numFmtId="0" fontId="0" fillId="4" borderId="15" xfId="0" applyFont="1" applyFill="1" applyBorder="1" applyProtection="1">
      <protection hidden="1"/>
    </xf>
    <xf numFmtId="0" fontId="0" fillId="4" borderId="0" xfId="0" applyFont="1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16" xfId="0" applyFill="1" applyBorder="1" applyProtection="1">
      <protection hidden="1"/>
    </xf>
    <xf numFmtId="0" fontId="8" fillId="4" borderId="15" xfId="0" applyFont="1" applyFill="1" applyBorder="1" applyAlignment="1" applyProtection="1">
      <alignment horizontal="left" vertical="center"/>
      <protection hidden="1"/>
    </xf>
    <xf numFmtId="0" fontId="8" fillId="5" borderId="2" xfId="0" applyFont="1" applyFill="1" applyBorder="1" applyAlignment="1" applyProtection="1">
      <alignment horizontal="left" vertical="center"/>
      <protection hidden="1"/>
    </xf>
    <xf numFmtId="0" fontId="0" fillId="5" borderId="5" xfId="0" applyFont="1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0" fillId="5" borderId="7" xfId="0" applyFill="1" applyBorder="1" applyProtection="1"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0" fillId="10" borderId="1" xfId="0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left" vertical="center"/>
      <protection hidden="1"/>
    </xf>
    <xf numFmtId="0" fontId="0" fillId="4" borderId="13" xfId="0" applyFont="1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8" fillId="4" borderId="0" xfId="0" applyFont="1" applyFill="1" applyBorder="1" applyAlignment="1" applyProtection="1">
      <alignment horizontal="left" vertical="center"/>
      <protection hidden="1"/>
    </xf>
    <xf numFmtId="0" fontId="9" fillId="5" borderId="2" xfId="0" applyFont="1" applyFill="1" applyBorder="1" applyProtection="1">
      <protection hidden="1"/>
    </xf>
    <xf numFmtId="0" fontId="9" fillId="5" borderId="7" xfId="0" applyFont="1" applyFill="1" applyBorder="1" applyProtection="1">
      <protection hidden="1"/>
    </xf>
    <xf numFmtId="0" fontId="0" fillId="4" borderId="15" xfId="0" applyFill="1" applyBorder="1" applyAlignment="1" applyProtection="1">
      <alignment vertical="center"/>
      <protection hidden="1"/>
    </xf>
    <xf numFmtId="0" fontId="0" fillId="4" borderId="12" xfId="0" applyFill="1" applyBorder="1" applyProtection="1">
      <protection hidden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0" fillId="3" borderId="10" xfId="0" applyFill="1" applyBorder="1" applyProtection="1">
      <protection hidden="1"/>
    </xf>
    <xf numFmtId="0" fontId="0" fillId="3" borderId="11" xfId="0" applyFill="1" applyBorder="1" applyProtection="1">
      <protection hidden="1"/>
    </xf>
    <xf numFmtId="0" fontId="3" fillId="3" borderId="12" xfId="0" applyFont="1" applyFill="1" applyBorder="1" applyAlignment="1" applyProtection="1">
      <alignment horizontal="left" vertical="center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9" fillId="5" borderId="2" xfId="0" applyFont="1" applyFill="1" applyBorder="1" applyAlignment="1" applyProtection="1">
      <alignment horizontal="left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0" fillId="4" borderId="0" xfId="0" quotePrefix="1" applyFill="1" applyProtection="1"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0" fillId="4" borderId="0" xfId="0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6" borderId="12" xfId="0" applyFill="1" applyBorder="1" applyAlignment="1" applyProtection="1">
      <alignment horizontal="center"/>
      <protection hidden="1"/>
    </xf>
    <xf numFmtId="0" fontId="0" fillId="7" borderId="19" xfId="0" applyFill="1" applyBorder="1" applyAlignment="1" applyProtection="1">
      <alignment horizontal="center"/>
      <protection hidden="1"/>
    </xf>
    <xf numFmtId="0" fontId="0" fillId="7" borderId="20" xfId="0" applyFill="1" applyBorder="1" applyAlignment="1" applyProtection="1">
      <alignment horizontal="center" vertical="center"/>
      <protection hidden="1"/>
    </xf>
    <xf numFmtId="0" fontId="0" fillId="7" borderId="20" xfId="0" applyFill="1" applyBorder="1" applyProtection="1">
      <protection hidden="1"/>
    </xf>
    <xf numFmtId="0" fontId="0" fillId="7" borderId="0" xfId="0" applyFill="1" applyProtection="1"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0" fillId="4" borderId="8" xfId="0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6" borderId="1" xfId="0" applyFill="1" applyBorder="1" applyProtection="1">
      <protection hidden="1"/>
    </xf>
    <xf numFmtId="0" fontId="0" fillId="0" borderId="0" xfId="0" applyBorder="1" applyProtection="1">
      <protection hidden="1"/>
    </xf>
    <xf numFmtId="0" fontId="3" fillId="3" borderId="3" xfId="0" applyFont="1" applyFill="1" applyBorder="1" applyAlignment="1" applyProtection="1">
      <alignment horizontal="left" vertical="center"/>
      <protection hidden="1"/>
    </xf>
    <xf numFmtId="0" fontId="0" fillId="3" borderId="0" xfId="0" applyFill="1" applyProtection="1">
      <protection hidden="1"/>
    </xf>
    <xf numFmtId="0" fontId="3" fillId="3" borderId="4" xfId="0" applyFont="1" applyFill="1" applyBorder="1" applyAlignment="1" applyProtection="1">
      <alignment horizontal="left" vertical="center"/>
      <protection hidden="1"/>
    </xf>
    <xf numFmtId="0" fontId="3" fillId="5" borderId="2" xfId="0" applyFont="1" applyFill="1" applyBorder="1" applyAlignment="1" applyProtection="1">
      <alignment horizontal="left" vertical="center"/>
      <protection hidden="1"/>
    </xf>
    <xf numFmtId="0" fontId="0" fillId="5" borderId="0" xfId="0" applyFill="1" applyProtection="1">
      <protection hidden="1"/>
    </xf>
    <xf numFmtId="0" fontId="0" fillId="7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165" fontId="0" fillId="7" borderId="1" xfId="0" applyNumberFormat="1" applyFill="1" applyBorder="1" applyProtection="1">
      <protection hidden="1"/>
    </xf>
    <xf numFmtId="165" fontId="0" fillId="7" borderId="1" xfId="0" applyNumberForma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0" borderId="2" xfId="0" applyBorder="1" applyProtection="1"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1" fillId="8" borderId="1" xfId="0" applyFont="1" applyFill="1" applyBorder="1" applyAlignment="1" applyProtection="1">
      <alignment vertical="center" wrapText="1"/>
      <protection hidden="1"/>
    </xf>
    <xf numFmtId="164" fontId="0" fillId="7" borderId="1" xfId="0" applyNumberFormat="1" applyFill="1" applyBorder="1" applyProtection="1">
      <protection hidden="1"/>
    </xf>
    <xf numFmtId="165" fontId="0" fillId="3" borderId="0" xfId="0" applyNumberFormat="1" applyFill="1" applyBorder="1" applyProtection="1">
      <protection hidden="1"/>
    </xf>
    <xf numFmtId="164" fontId="0" fillId="4" borderId="2" xfId="0" applyNumberFormat="1" applyFill="1" applyBorder="1" applyProtection="1">
      <protection hidden="1"/>
    </xf>
    <xf numFmtId="165" fontId="0" fillId="5" borderId="1" xfId="0" applyNumberFormat="1" applyFill="1" applyBorder="1" applyAlignment="1" applyProtection="1">
      <alignment horizontal="center"/>
      <protection hidden="1"/>
    </xf>
    <xf numFmtId="165" fontId="0" fillId="5" borderId="0" xfId="0" applyNumberForma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Protection="1">
      <protection hidden="1"/>
    </xf>
    <xf numFmtId="0" fontId="0" fillId="4" borderId="2" xfId="0" quotePrefix="1" applyFill="1" applyBorder="1" applyProtection="1">
      <protection hidden="1"/>
    </xf>
    <xf numFmtId="165" fontId="0" fillId="4" borderId="5" xfId="0" applyNumberFormat="1" applyFill="1" applyBorder="1" applyAlignment="1" applyProtection="1">
      <alignment horizontal="center"/>
      <protection hidden="1"/>
    </xf>
    <xf numFmtId="165" fontId="0" fillId="4" borderId="7" xfId="0" applyNumberFormat="1" applyFill="1" applyBorder="1" applyAlignment="1" applyProtection="1">
      <alignment horizontal="center"/>
      <protection hidden="1"/>
    </xf>
    <xf numFmtId="165" fontId="0" fillId="4" borderId="1" xfId="0" applyNumberFormat="1" applyFill="1" applyBorder="1" applyAlignment="1" applyProtection="1">
      <alignment horizontal="center"/>
      <protection hidden="1"/>
    </xf>
    <xf numFmtId="165" fontId="0" fillId="4" borderId="0" xfId="0" applyNumberFormat="1" applyFill="1" applyBorder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165" fontId="0" fillId="0" borderId="0" xfId="0" applyNumberFormat="1" applyBorder="1" applyProtection="1">
      <protection hidden="1"/>
    </xf>
    <xf numFmtId="0" fontId="2" fillId="9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9" borderId="1" xfId="0" applyFont="1" applyFill="1" applyBorder="1" applyProtection="1">
      <protection hidden="1"/>
    </xf>
    <xf numFmtId="0" fontId="2" fillId="9" borderId="0" xfId="0" applyFont="1" applyFill="1" applyBorder="1" applyProtection="1"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0" fillId="6" borderId="5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5" fillId="4" borderId="1" xfId="0" applyFont="1" applyFill="1" applyBorder="1" applyAlignment="1" applyProtection="1">
      <alignment horizontal="right" vertical="center"/>
      <protection hidden="1"/>
    </xf>
    <xf numFmtId="165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5" fillId="4" borderId="2" xfId="0" applyFont="1" applyFill="1" applyBorder="1" applyAlignment="1" applyProtection="1">
      <alignment vertical="center"/>
      <protection hidden="1"/>
    </xf>
    <xf numFmtId="0" fontId="0" fillId="4" borderId="5" xfId="0" applyFill="1" applyBorder="1" applyAlignment="1" applyProtection="1">
      <alignment vertical="center"/>
      <protection hidden="1"/>
    </xf>
    <xf numFmtId="0" fontId="0" fillId="4" borderId="7" xfId="0" applyFill="1" applyBorder="1" applyAlignment="1" applyProtection="1">
      <alignment vertic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209550</xdr:colOff>
      <xdr:row>10</xdr:row>
      <xdr:rowOff>9250</xdr:rowOff>
    </xdr:from>
    <xdr:to>
      <xdr:col>35</xdr:col>
      <xdr:colOff>100693</xdr:colOff>
      <xdr:row>22</xdr:row>
      <xdr:rowOff>49855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21150" y="2053950"/>
          <a:ext cx="4469493" cy="227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30"/>
  <sheetViews>
    <sheetView tabSelected="1" workbookViewId="0">
      <selection activeCell="N20" sqref="N20"/>
    </sheetView>
  </sheetViews>
  <sheetFormatPr defaultRowHeight="14.4"/>
  <cols>
    <col min="1" max="1" width="2" style="4" customWidth="1"/>
    <col min="2" max="6" width="8.88671875" style="8"/>
    <col min="7" max="7" width="13.44140625" style="8" customWidth="1"/>
    <col min="8" max="8" width="8.88671875" style="8"/>
    <col min="9" max="9" width="14.5546875" style="8" customWidth="1"/>
    <col min="10" max="11" width="8.88671875" style="8"/>
    <col min="12" max="12" width="9.88671875" style="8" customWidth="1"/>
    <col min="13" max="16" width="8.77734375" style="4"/>
    <col min="17" max="17" width="4.44140625" style="4" customWidth="1"/>
    <col min="18" max="24" width="8.77734375" style="4"/>
    <col min="25" max="16384" width="8.88671875" style="8"/>
  </cols>
  <sheetData>
    <row r="1" spans="2:17" s="4" customFormat="1" ht="13.8" customHeight="1"/>
    <row r="2" spans="2:17" ht="18">
      <c r="B2" s="5" t="s">
        <v>12</v>
      </c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7"/>
    </row>
    <row r="3" spans="2:17" ht="18">
      <c r="B3" s="9" t="s">
        <v>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2:17" s="4" customFormat="1" ht="18">
      <c r="B4" s="12"/>
    </row>
    <row r="5" spans="2:17">
      <c r="B5" s="13" t="s">
        <v>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5"/>
      <c r="O5" s="15"/>
      <c r="P5" s="15"/>
      <c r="Q5" s="16"/>
    </row>
    <row r="6" spans="2:17">
      <c r="B6" s="17" t="s">
        <v>10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/>
      <c r="Q6" s="20"/>
    </row>
    <row r="7" spans="2:17">
      <c r="B7" s="21" t="s">
        <v>51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/>
      <c r="Q7" s="20"/>
    </row>
    <row r="8" spans="2:17" ht="9.4499999999999993" customHeight="1">
      <c r="B8" s="21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9"/>
      <c r="O8" s="19"/>
      <c r="P8" s="19"/>
      <c r="Q8" s="20"/>
    </row>
    <row r="9" spans="2:17">
      <c r="B9" s="22" t="s">
        <v>44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  <c r="N9" s="25"/>
      <c r="O9" s="19"/>
      <c r="P9" s="19"/>
      <c r="Q9" s="20"/>
    </row>
    <row r="10" spans="2:17">
      <c r="B10" s="21"/>
      <c r="C10" s="26" t="s">
        <v>41</v>
      </c>
      <c r="D10" s="26" t="s">
        <v>25</v>
      </c>
      <c r="E10" s="26" t="s">
        <v>26</v>
      </c>
      <c r="F10" s="26" t="s">
        <v>27</v>
      </c>
      <c r="G10" s="27" t="s">
        <v>40</v>
      </c>
      <c r="H10" s="18"/>
      <c r="I10" s="18"/>
      <c r="J10" s="18"/>
      <c r="K10" s="18"/>
      <c r="L10" s="18"/>
      <c r="M10" s="19"/>
      <c r="N10" s="19"/>
      <c r="O10" s="19"/>
      <c r="P10" s="19"/>
      <c r="Q10" s="20"/>
    </row>
    <row r="11" spans="2:17">
      <c r="B11" s="21"/>
      <c r="C11" s="28">
        <v>1</v>
      </c>
      <c r="D11" s="29">
        <v>0</v>
      </c>
      <c r="E11" s="29">
        <v>1</v>
      </c>
      <c r="F11" s="29">
        <v>4</v>
      </c>
      <c r="G11" s="27">
        <v>5</v>
      </c>
      <c r="H11" s="18" t="s">
        <v>47</v>
      </c>
      <c r="I11" s="18"/>
      <c r="J11" s="18"/>
      <c r="K11" s="18"/>
      <c r="L11" s="18"/>
      <c r="M11" s="19"/>
      <c r="N11" s="19"/>
      <c r="O11" s="19"/>
      <c r="P11" s="19"/>
      <c r="Q11" s="20"/>
    </row>
    <row r="12" spans="2:17">
      <c r="B12" s="21"/>
      <c r="C12" s="28">
        <v>2</v>
      </c>
      <c r="D12" s="29">
        <v>2</v>
      </c>
      <c r="E12" s="29">
        <v>3</v>
      </c>
      <c r="F12" s="29">
        <v>0</v>
      </c>
      <c r="G12" s="27">
        <v>5</v>
      </c>
      <c r="H12" s="18" t="s">
        <v>46</v>
      </c>
      <c r="I12" s="18"/>
      <c r="J12" s="18"/>
      <c r="K12" s="18"/>
      <c r="L12" s="18"/>
      <c r="M12" s="19"/>
      <c r="N12" s="19"/>
      <c r="O12" s="19"/>
      <c r="P12" s="19"/>
      <c r="Q12" s="20"/>
    </row>
    <row r="13" spans="2:17">
      <c r="B13" s="21"/>
      <c r="C13" s="28">
        <v>3</v>
      </c>
      <c r="D13" s="29">
        <v>1</v>
      </c>
      <c r="E13" s="29">
        <v>2</v>
      </c>
      <c r="F13" s="29">
        <v>2</v>
      </c>
      <c r="G13" s="27">
        <v>5</v>
      </c>
      <c r="H13" s="18" t="s">
        <v>52</v>
      </c>
      <c r="I13" s="18"/>
      <c r="J13" s="18"/>
      <c r="K13" s="18"/>
      <c r="L13" s="18"/>
      <c r="M13" s="19"/>
      <c r="N13" s="19"/>
      <c r="O13" s="19"/>
      <c r="P13" s="19"/>
      <c r="Q13" s="20"/>
    </row>
    <row r="14" spans="2:17">
      <c r="B14" s="21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9"/>
      <c r="P14" s="19"/>
      <c r="Q14" s="20"/>
    </row>
    <row r="15" spans="2:17">
      <c r="B15" s="22" t="s">
        <v>45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24"/>
      <c r="O15" s="25"/>
      <c r="P15" s="19"/>
      <c r="Q15" s="20"/>
    </row>
    <row r="16" spans="2:17">
      <c r="B16" s="21"/>
      <c r="C16" s="30" t="s">
        <v>41</v>
      </c>
      <c r="D16" s="30" t="s">
        <v>25</v>
      </c>
      <c r="E16" s="30" t="s">
        <v>26</v>
      </c>
      <c r="F16" s="30" t="s">
        <v>27</v>
      </c>
      <c r="G16" s="30" t="s">
        <v>28</v>
      </c>
      <c r="H16" s="30" t="s">
        <v>29</v>
      </c>
      <c r="I16" s="27" t="s">
        <v>40</v>
      </c>
      <c r="J16" s="18"/>
      <c r="K16" s="18"/>
      <c r="L16" s="18"/>
      <c r="M16" s="19"/>
      <c r="N16" s="19"/>
      <c r="O16" s="19"/>
      <c r="P16" s="19"/>
      <c r="Q16" s="20"/>
    </row>
    <row r="17" spans="2:17">
      <c r="B17" s="21"/>
      <c r="C17" s="31">
        <v>1</v>
      </c>
      <c r="D17" s="29">
        <v>0</v>
      </c>
      <c r="E17" s="29">
        <v>0</v>
      </c>
      <c r="F17" s="29">
        <v>0</v>
      </c>
      <c r="G17" s="29">
        <v>1</v>
      </c>
      <c r="H17" s="29">
        <v>6</v>
      </c>
      <c r="I17" s="27">
        <v>7</v>
      </c>
      <c r="J17" s="18"/>
      <c r="K17" s="18"/>
      <c r="L17" s="18"/>
      <c r="M17" s="19"/>
      <c r="N17" s="19"/>
      <c r="O17" s="19"/>
      <c r="P17" s="19"/>
      <c r="Q17" s="20"/>
    </row>
    <row r="18" spans="2:17">
      <c r="B18" s="21"/>
      <c r="C18" s="31">
        <v>2</v>
      </c>
      <c r="D18" s="29">
        <v>0</v>
      </c>
      <c r="E18" s="29">
        <v>0</v>
      </c>
      <c r="F18" s="29">
        <v>5</v>
      </c>
      <c r="G18" s="29">
        <v>2</v>
      </c>
      <c r="H18" s="29">
        <v>0</v>
      </c>
      <c r="I18" s="27">
        <v>7</v>
      </c>
      <c r="J18" s="18"/>
      <c r="K18" s="18"/>
      <c r="L18" s="18"/>
      <c r="M18" s="19"/>
      <c r="N18" s="19"/>
      <c r="O18" s="19"/>
      <c r="P18" s="19"/>
      <c r="Q18" s="20"/>
    </row>
    <row r="19" spans="2:17">
      <c r="B19" s="21"/>
      <c r="C19" s="31">
        <v>3</v>
      </c>
      <c r="D19" s="29">
        <v>0</v>
      </c>
      <c r="E19" s="29">
        <v>0</v>
      </c>
      <c r="F19" s="29">
        <v>0</v>
      </c>
      <c r="G19" s="29">
        <v>3</v>
      </c>
      <c r="H19" s="29">
        <v>4</v>
      </c>
      <c r="I19" s="27">
        <v>7</v>
      </c>
      <c r="J19" s="18"/>
      <c r="K19" s="18"/>
      <c r="L19" s="18"/>
      <c r="M19" s="19"/>
      <c r="N19" s="19"/>
      <c r="O19" s="19"/>
      <c r="P19" s="19"/>
      <c r="Q19" s="20"/>
    </row>
    <row r="20" spans="2:17" ht="7.5" customHeight="1">
      <c r="B20" s="21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  <c r="N20" s="19"/>
      <c r="O20" s="19"/>
      <c r="P20" s="19"/>
      <c r="Q20" s="20"/>
    </row>
    <row r="21" spans="2:17">
      <c r="B21" s="32" t="s">
        <v>55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4"/>
      <c r="O21" s="34"/>
      <c r="P21" s="34"/>
      <c r="Q21" s="35"/>
    </row>
    <row r="22" spans="2:17">
      <c r="B22" s="36" t="s">
        <v>42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7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7" ht="15.6">
      <c r="B24" s="37" t="s">
        <v>11</v>
      </c>
      <c r="C24" s="38"/>
      <c r="D24" s="15"/>
      <c r="E24" s="15"/>
      <c r="F24" s="15"/>
      <c r="G24" s="15"/>
      <c r="H24" s="15"/>
      <c r="I24" s="15"/>
      <c r="J24" s="15"/>
      <c r="K24" s="15"/>
      <c r="L24" s="16"/>
    </row>
    <row r="25" spans="2:17">
      <c r="B25" s="39" t="s">
        <v>49</v>
      </c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2:17" ht="15.6">
      <c r="B26" s="40" t="s">
        <v>54</v>
      </c>
      <c r="C26" s="34"/>
      <c r="D26" s="34"/>
      <c r="E26" s="34"/>
      <c r="F26" s="34"/>
      <c r="G26" s="34"/>
      <c r="H26" s="34"/>
      <c r="I26" s="34"/>
      <c r="J26" s="34"/>
      <c r="K26" s="34"/>
      <c r="L26" s="35"/>
    </row>
    <row r="27" spans="2:17" s="4" customFormat="1"/>
    <row r="28" spans="2:17" s="4" customFormat="1"/>
    <row r="29" spans="2:17" s="4" customFormat="1"/>
    <row r="30" spans="2:17" s="4" customFormat="1"/>
    <row r="31" spans="2:17" s="4" customFormat="1"/>
    <row r="32" spans="2:17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</sheetData>
  <sheetProtection password="E87F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1007"/>
  <sheetViews>
    <sheetView workbookViewId="0">
      <selection activeCell="I17" sqref="I17"/>
    </sheetView>
  </sheetViews>
  <sheetFormatPr defaultColWidth="8.77734375" defaultRowHeight="14.4"/>
  <cols>
    <col min="1" max="1" width="6.109375" style="74" customWidth="1"/>
    <col min="2" max="9" width="7.6640625" style="72" customWidth="1"/>
    <col min="10" max="11" width="7.6640625" style="73" customWidth="1"/>
    <col min="12" max="16" width="7.6640625" style="75" customWidth="1"/>
    <col min="17" max="28" width="50.6640625" style="4" customWidth="1"/>
    <col min="29" max="32" width="8.77734375" style="4"/>
    <col min="33" max="16384" width="8.77734375" style="8"/>
  </cols>
  <sheetData>
    <row r="1" spans="1:25" ht="18">
      <c r="A1" s="43" t="s">
        <v>14</v>
      </c>
      <c r="B1" s="44"/>
      <c r="C1" s="44"/>
      <c r="D1" s="44"/>
      <c r="E1" s="44"/>
      <c r="F1" s="44"/>
      <c r="G1" s="44"/>
      <c r="H1" s="44"/>
      <c r="I1" s="45"/>
      <c r="J1" s="46"/>
      <c r="K1" s="46"/>
      <c r="L1" s="46"/>
      <c r="M1" s="46"/>
      <c r="N1" s="46"/>
      <c r="O1" s="46"/>
      <c r="P1" s="47"/>
    </row>
    <row r="2" spans="1:25" ht="18">
      <c r="A2" s="48" t="s">
        <v>8</v>
      </c>
      <c r="B2" s="49"/>
      <c r="C2" s="49"/>
      <c r="D2" s="49"/>
      <c r="E2" s="49"/>
      <c r="F2" s="49"/>
      <c r="G2" s="49"/>
      <c r="H2" s="49"/>
      <c r="I2" s="50"/>
      <c r="J2" s="51"/>
      <c r="K2" s="51"/>
      <c r="L2" s="51"/>
      <c r="M2" s="51"/>
      <c r="N2" s="51"/>
      <c r="O2" s="51"/>
      <c r="P2" s="52"/>
    </row>
    <row r="3" spans="1:25" s="4" customFormat="1" ht="17.399999999999999" customHeight="1">
      <c r="A3" s="12"/>
      <c r="B3" s="53"/>
      <c r="C3" s="53"/>
      <c r="D3" s="53"/>
      <c r="E3" s="53"/>
      <c r="F3" s="53"/>
      <c r="G3" s="53"/>
      <c r="H3" s="53"/>
      <c r="I3" s="53"/>
      <c r="J3" s="19"/>
      <c r="K3" s="19"/>
      <c r="L3" s="19"/>
      <c r="M3" s="19"/>
      <c r="N3" s="19"/>
      <c r="O3" s="19"/>
      <c r="P3" s="19"/>
    </row>
    <row r="4" spans="1:25" ht="18">
      <c r="A4" s="54" t="s">
        <v>50</v>
      </c>
      <c r="B4" s="55"/>
      <c r="C4" s="55"/>
      <c r="D4" s="55"/>
      <c r="E4" s="55"/>
      <c r="F4" s="55"/>
      <c r="G4" s="55"/>
      <c r="H4" s="55"/>
      <c r="I4" s="56"/>
      <c r="J4" s="24"/>
      <c r="K4" s="24"/>
      <c r="L4" s="24"/>
      <c r="M4" s="24"/>
      <c r="N4" s="24"/>
      <c r="O4" s="24"/>
      <c r="P4" s="25"/>
      <c r="Y4" s="57"/>
    </row>
    <row r="5" spans="1:25">
      <c r="A5" s="58"/>
      <c r="B5" s="59"/>
      <c r="C5" s="59"/>
      <c r="D5" s="59"/>
      <c r="E5" s="59"/>
      <c r="F5" s="59"/>
      <c r="G5" s="59"/>
      <c r="H5" s="59"/>
      <c r="I5" s="59"/>
      <c r="J5" s="19"/>
      <c r="K5" s="19"/>
      <c r="L5" s="19"/>
      <c r="M5" s="19"/>
      <c r="N5" s="19"/>
      <c r="O5" s="19"/>
      <c r="P5" s="19"/>
    </row>
    <row r="6" spans="1:25">
      <c r="A6" s="60" t="s">
        <v>15</v>
      </c>
      <c r="B6" s="26" t="s">
        <v>25</v>
      </c>
      <c r="C6" s="26" t="s">
        <v>26</v>
      </c>
      <c r="D6" s="26" t="s">
        <v>27</v>
      </c>
      <c r="E6" s="26" t="s">
        <v>28</v>
      </c>
      <c r="F6" s="26" t="s">
        <v>29</v>
      </c>
      <c r="G6" s="26" t="s">
        <v>30</v>
      </c>
      <c r="H6" s="26" t="s">
        <v>31</v>
      </c>
      <c r="I6" s="26" t="s">
        <v>32</v>
      </c>
      <c r="J6" s="26" t="s">
        <v>33</v>
      </c>
      <c r="K6" s="26" t="s">
        <v>34</v>
      </c>
      <c r="L6" s="26" t="s">
        <v>35</v>
      </c>
      <c r="M6" s="26" t="s">
        <v>36</v>
      </c>
      <c r="N6" s="26" t="s">
        <v>37</v>
      </c>
      <c r="O6" s="26" t="s">
        <v>38</v>
      </c>
      <c r="P6" s="26" t="s">
        <v>39</v>
      </c>
    </row>
    <row r="7" spans="1:25" ht="23.4">
      <c r="A7" s="61">
        <v>1</v>
      </c>
      <c r="B7" s="3">
        <v>0</v>
      </c>
      <c r="C7" s="3">
        <v>0</v>
      </c>
      <c r="D7" s="3">
        <v>0</v>
      </c>
      <c r="E7" s="3">
        <v>0</v>
      </c>
      <c r="F7" s="3">
        <v>7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25" ht="23.4">
      <c r="A8" s="61">
        <v>2</v>
      </c>
      <c r="B8" s="3">
        <v>0</v>
      </c>
      <c r="C8" s="3">
        <v>0</v>
      </c>
      <c r="D8" s="3">
        <v>0</v>
      </c>
      <c r="E8" s="3">
        <v>6</v>
      </c>
      <c r="F8" s="3">
        <v>1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25" ht="23.4">
      <c r="A9" s="61">
        <v>3</v>
      </c>
      <c r="B9" s="3">
        <v>0</v>
      </c>
      <c r="C9" s="3">
        <v>0</v>
      </c>
      <c r="D9" s="3">
        <v>0</v>
      </c>
      <c r="E9" s="3">
        <v>2</v>
      </c>
      <c r="F9" s="3">
        <v>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25" ht="23.4">
      <c r="A10" s="61">
        <v>4</v>
      </c>
      <c r="B10" s="3">
        <v>0</v>
      </c>
      <c r="C10" s="3">
        <v>0</v>
      </c>
      <c r="D10" s="3">
        <v>0</v>
      </c>
      <c r="E10" s="3">
        <v>1</v>
      </c>
      <c r="F10" s="3">
        <v>6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25" ht="23.4">
      <c r="A11" s="61">
        <v>5</v>
      </c>
      <c r="B11" s="3">
        <v>0</v>
      </c>
      <c r="C11" s="3">
        <v>0</v>
      </c>
      <c r="D11" s="3">
        <v>0</v>
      </c>
      <c r="E11" s="3">
        <v>6</v>
      </c>
      <c r="F11" s="3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25" ht="23.4">
      <c r="A12" s="61">
        <v>6</v>
      </c>
      <c r="B12" s="3">
        <v>0</v>
      </c>
      <c r="C12" s="3">
        <v>0</v>
      </c>
      <c r="D12" s="3">
        <v>0</v>
      </c>
      <c r="E12" s="3">
        <v>1</v>
      </c>
      <c r="F12" s="3">
        <v>6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25" ht="23.4">
      <c r="A13" s="61">
        <v>7</v>
      </c>
      <c r="B13" s="3">
        <v>0</v>
      </c>
      <c r="C13" s="3">
        <v>0</v>
      </c>
      <c r="D13" s="3">
        <v>0</v>
      </c>
      <c r="E13" s="3">
        <v>1</v>
      </c>
      <c r="F13" s="3">
        <v>6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25" ht="23.4">
      <c r="A14" s="61">
        <v>8</v>
      </c>
      <c r="B14" s="3">
        <v>0</v>
      </c>
      <c r="C14" s="3">
        <v>0</v>
      </c>
      <c r="D14" s="3">
        <v>0</v>
      </c>
      <c r="E14" s="3">
        <v>0</v>
      </c>
      <c r="F14" s="3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5" ht="23.4">
      <c r="A15" s="61">
        <v>9</v>
      </c>
      <c r="B15" s="3"/>
      <c r="C15" s="3"/>
      <c r="D15" s="3"/>
      <c r="E15" s="3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25" ht="23.4">
      <c r="A16" s="61">
        <v>10</v>
      </c>
      <c r="B16" s="3"/>
      <c r="C16" s="3"/>
      <c r="D16" s="3"/>
      <c r="E16" s="3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3.4">
      <c r="A17" s="62">
        <v>11</v>
      </c>
      <c r="B17" s="41"/>
      <c r="C17" s="41"/>
      <c r="D17" s="41"/>
      <c r="E17" s="41"/>
      <c r="F17" s="41"/>
      <c r="G17" s="42"/>
      <c r="H17" s="2"/>
      <c r="I17" s="2"/>
      <c r="J17" s="2"/>
      <c r="K17" s="2"/>
      <c r="L17" s="2"/>
      <c r="M17" s="2"/>
      <c r="N17" s="2"/>
      <c r="O17" s="2"/>
      <c r="P17" s="2"/>
    </row>
    <row r="18" spans="1:16" ht="19.8">
      <c r="A18" s="61">
        <v>12</v>
      </c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9.8">
      <c r="A19" s="61">
        <v>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9.8">
      <c r="A20" s="61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9.8">
      <c r="A21" s="61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9.8">
      <c r="A22" s="6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9.8">
      <c r="A23" s="6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9.8">
      <c r="A24" s="6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9.8">
      <c r="A25" s="6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9.8">
      <c r="A26" s="6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9.8">
      <c r="A27" s="6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9.8">
      <c r="A28" s="6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9.8">
      <c r="A29" s="6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9.8">
      <c r="A30" s="6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9.8">
      <c r="A31" s="6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9.8">
      <c r="A32" s="6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9.8">
      <c r="A33" s="6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9.8">
      <c r="A34" s="6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9.8">
      <c r="A35" s="6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8">
      <c r="A36" s="61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9.8">
      <c r="A37" s="61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9.8">
      <c r="A38" s="61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9.8">
      <c r="A39" s="61">
        <v>33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9.8">
      <c r="A40" s="61">
        <v>34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9.8">
      <c r="A41" s="61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9.8">
      <c r="A42" s="61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9.8">
      <c r="A43" s="61">
        <v>37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9.8">
      <c r="A44" s="61">
        <v>38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9.8">
      <c r="A45" s="61">
        <v>39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9.8">
      <c r="A46" s="61">
        <v>40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9.8">
      <c r="A47" s="61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9.8">
      <c r="A48" s="61">
        <v>42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9.8">
      <c r="A49" s="61">
        <v>43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9.8">
      <c r="A50" s="61">
        <v>44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9.8">
      <c r="A51" s="61">
        <v>45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9.8">
      <c r="A52" s="61">
        <v>46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9.8">
      <c r="A53" s="61">
        <v>47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9.8">
      <c r="A54" s="61">
        <v>48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9.8">
      <c r="A55" s="61">
        <v>49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9.8">
      <c r="A56" s="61">
        <v>50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s="66" customFormat="1">
      <c r="A57" s="63"/>
      <c r="B57" s="64"/>
      <c r="C57" s="64"/>
      <c r="D57" s="64"/>
      <c r="E57" s="64"/>
      <c r="F57" s="64"/>
      <c r="G57" s="64"/>
      <c r="H57" s="64"/>
      <c r="I57" s="64"/>
      <c r="J57" s="65"/>
      <c r="K57" s="65"/>
      <c r="L57" s="65"/>
      <c r="M57" s="65"/>
      <c r="N57" s="65"/>
      <c r="O57" s="65"/>
      <c r="P57" s="65"/>
    </row>
    <row r="58" spans="1:16" s="19" customFormat="1">
      <c r="A58" s="67"/>
      <c r="B58" s="59"/>
      <c r="C58" s="59"/>
      <c r="D58" s="59"/>
      <c r="E58" s="59"/>
      <c r="F58" s="59"/>
      <c r="G58" s="59"/>
      <c r="H58" s="59"/>
      <c r="I58" s="59"/>
    </row>
    <row r="59" spans="1:16" s="19" customFormat="1">
      <c r="A59" s="67"/>
      <c r="B59" s="59"/>
      <c r="C59" s="59"/>
      <c r="D59" s="59"/>
      <c r="E59" s="59"/>
      <c r="F59" s="59"/>
      <c r="G59" s="59"/>
      <c r="H59" s="59"/>
      <c r="I59" s="59"/>
    </row>
    <row r="60" spans="1:16" s="19" customFormat="1">
      <c r="A60" s="67"/>
      <c r="B60" s="59"/>
      <c r="C60" s="59"/>
      <c r="D60" s="59"/>
      <c r="E60" s="59"/>
      <c r="F60" s="59"/>
      <c r="G60" s="59"/>
      <c r="H60" s="59"/>
      <c r="I60" s="59"/>
    </row>
    <row r="61" spans="1:16" s="19" customFormat="1">
      <c r="A61" s="67"/>
      <c r="B61" s="59"/>
      <c r="C61" s="59"/>
      <c r="D61" s="59"/>
      <c r="E61" s="59"/>
      <c r="F61" s="59"/>
      <c r="G61" s="59"/>
      <c r="H61" s="59"/>
      <c r="I61" s="59"/>
    </row>
    <row r="62" spans="1:16" s="19" customFormat="1">
      <c r="A62" s="67"/>
      <c r="B62" s="59"/>
      <c r="C62" s="59"/>
      <c r="D62" s="59"/>
      <c r="E62" s="59"/>
      <c r="F62" s="59"/>
      <c r="G62" s="59"/>
      <c r="H62" s="59"/>
      <c r="I62" s="59"/>
    </row>
    <row r="63" spans="1:16" s="19" customFormat="1">
      <c r="A63" s="67"/>
      <c r="B63" s="59"/>
      <c r="C63" s="59"/>
      <c r="D63" s="59"/>
      <c r="E63" s="59"/>
      <c r="F63" s="59"/>
      <c r="G63" s="59"/>
      <c r="H63" s="59"/>
      <c r="I63" s="59"/>
    </row>
    <row r="64" spans="1:16" s="19" customFormat="1">
      <c r="A64" s="67"/>
      <c r="B64" s="59"/>
      <c r="C64" s="59"/>
      <c r="D64" s="59"/>
      <c r="E64" s="59"/>
      <c r="F64" s="59"/>
      <c r="G64" s="59"/>
      <c r="H64" s="59"/>
      <c r="I64" s="59"/>
    </row>
    <row r="65" spans="1:9" s="19" customFormat="1">
      <c r="A65" s="67"/>
      <c r="B65" s="59"/>
      <c r="C65" s="59"/>
      <c r="D65" s="59"/>
      <c r="E65" s="59"/>
      <c r="F65" s="59"/>
      <c r="G65" s="59"/>
      <c r="H65" s="59"/>
      <c r="I65" s="59"/>
    </row>
    <row r="66" spans="1:9" s="19" customFormat="1">
      <c r="A66" s="67"/>
      <c r="B66" s="59"/>
      <c r="C66" s="59"/>
      <c r="D66" s="59"/>
      <c r="E66" s="59"/>
      <c r="F66" s="59"/>
      <c r="G66" s="59"/>
      <c r="H66" s="59"/>
      <c r="I66" s="59"/>
    </row>
    <row r="67" spans="1:9" s="19" customFormat="1">
      <c r="A67" s="67"/>
      <c r="B67" s="59"/>
      <c r="C67" s="59"/>
      <c r="D67" s="59"/>
      <c r="E67" s="59"/>
      <c r="F67" s="59"/>
      <c r="G67" s="59"/>
      <c r="H67" s="59"/>
      <c r="I67" s="59"/>
    </row>
    <row r="68" spans="1:9" s="19" customFormat="1">
      <c r="A68" s="67"/>
      <c r="B68" s="59"/>
      <c r="C68" s="59"/>
      <c r="D68" s="59"/>
      <c r="E68" s="59"/>
      <c r="F68" s="59"/>
      <c r="G68" s="59"/>
      <c r="H68" s="59"/>
      <c r="I68" s="59"/>
    </row>
    <row r="69" spans="1:9" s="19" customFormat="1">
      <c r="A69" s="67"/>
      <c r="B69" s="59"/>
      <c r="C69" s="59"/>
      <c r="D69" s="59"/>
      <c r="E69" s="59"/>
      <c r="F69" s="59"/>
      <c r="G69" s="59"/>
      <c r="H69" s="59"/>
      <c r="I69" s="59"/>
    </row>
    <row r="70" spans="1:9" s="19" customFormat="1">
      <c r="A70" s="67"/>
      <c r="B70" s="59"/>
      <c r="C70" s="59"/>
      <c r="D70" s="59"/>
      <c r="E70" s="59"/>
      <c r="F70" s="59"/>
      <c r="G70" s="59"/>
      <c r="H70" s="59"/>
      <c r="I70" s="59"/>
    </row>
    <row r="71" spans="1:9" s="19" customFormat="1">
      <c r="A71" s="67"/>
      <c r="B71" s="59"/>
      <c r="C71" s="59"/>
      <c r="D71" s="59"/>
      <c r="E71" s="59"/>
      <c r="F71" s="59"/>
      <c r="G71" s="59"/>
      <c r="H71" s="59"/>
      <c r="I71" s="59"/>
    </row>
    <row r="72" spans="1:9" s="19" customFormat="1">
      <c r="A72" s="67"/>
      <c r="B72" s="59"/>
      <c r="C72" s="59"/>
      <c r="D72" s="59"/>
      <c r="E72" s="59"/>
      <c r="F72" s="59"/>
      <c r="G72" s="59"/>
      <c r="H72" s="59"/>
      <c r="I72" s="59"/>
    </row>
    <row r="73" spans="1:9" s="19" customFormat="1">
      <c r="A73" s="67"/>
      <c r="B73" s="59"/>
      <c r="C73" s="59"/>
      <c r="D73" s="59"/>
      <c r="E73" s="59"/>
      <c r="F73" s="59"/>
      <c r="G73" s="59"/>
      <c r="H73" s="59"/>
      <c r="I73" s="59"/>
    </row>
    <row r="74" spans="1:9" s="19" customFormat="1">
      <c r="A74" s="67"/>
      <c r="B74" s="59"/>
      <c r="C74" s="59"/>
      <c r="D74" s="59"/>
      <c r="E74" s="59"/>
      <c r="F74" s="59"/>
      <c r="G74" s="59"/>
      <c r="H74" s="59"/>
      <c r="I74" s="59"/>
    </row>
    <row r="75" spans="1:9" s="19" customFormat="1">
      <c r="A75" s="67"/>
      <c r="B75" s="59"/>
      <c r="C75" s="59"/>
      <c r="D75" s="59"/>
      <c r="E75" s="59"/>
      <c r="F75" s="59"/>
      <c r="G75" s="59"/>
      <c r="H75" s="59"/>
      <c r="I75" s="59"/>
    </row>
    <row r="76" spans="1:9" s="19" customFormat="1">
      <c r="A76" s="67"/>
      <c r="B76" s="59"/>
      <c r="C76" s="59"/>
      <c r="D76" s="59"/>
      <c r="E76" s="59"/>
      <c r="F76" s="59"/>
      <c r="G76" s="59"/>
      <c r="H76" s="59"/>
      <c r="I76" s="59"/>
    </row>
    <row r="77" spans="1:9" s="19" customFormat="1">
      <c r="A77" s="67"/>
      <c r="B77" s="59"/>
      <c r="C77" s="59"/>
      <c r="D77" s="59"/>
      <c r="E77" s="59"/>
      <c r="F77" s="59"/>
      <c r="G77" s="59"/>
      <c r="H77" s="59"/>
      <c r="I77" s="59"/>
    </row>
    <row r="78" spans="1:9" s="19" customFormat="1">
      <c r="A78" s="67"/>
      <c r="B78" s="59"/>
      <c r="C78" s="59"/>
      <c r="D78" s="59"/>
      <c r="E78" s="59"/>
      <c r="F78" s="59"/>
      <c r="G78" s="59"/>
      <c r="H78" s="59"/>
      <c r="I78" s="59"/>
    </row>
    <row r="79" spans="1:9" s="19" customFormat="1">
      <c r="A79" s="67"/>
      <c r="B79" s="59"/>
      <c r="C79" s="59"/>
      <c r="D79" s="59"/>
      <c r="E79" s="59"/>
      <c r="F79" s="59"/>
      <c r="G79" s="59"/>
      <c r="H79" s="59"/>
      <c r="I79" s="59"/>
    </row>
    <row r="80" spans="1:9" s="19" customFormat="1">
      <c r="A80" s="67"/>
      <c r="B80" s="59"/>
      <c r="C80" s="59"/>
      <c r="D80" s="59"/>
      <c r="E80" s="59"/>
      <c r="F80" s="59"/>
      <c r="G80" s="59"/>
      <c r="H80" s="59"/>
      <c r="I80" s="59"/>
    </row>
    <row r="81" spans="1:9" s="19" customFormat="1">
      <c r="A81" s="67"/>
      <c r="B81" s="59"/>
      <c r="C81" s="59"/>
      <c r="D81" s="59"/>
      <c r="E81" s="59"/>
      <c r="F81" s="59"/>
      <c r="G81" s="59"/>
      <c r="H81" s="59"/>
      <c r="I81" s="59"/>
    </row>
    <row r="82" spans="1:9" s="19" customFormat="1">
      <c r="A82" s="67"/>
      <c r="B82" s="59"/>
      <c r="C82" s="59"/>
      <c r="D82" s="59"/>
      <c r="E82" s="59"/>
      <c r="F82" s="59"/>
      <c r="G82" s="59"/>
      <c r="H82" s="59"/>
      <c r="I82" s="59"/>
    </row>
    <row r="83" spans="1:9" s="19" customFormat="1">
      <c r="A83" s="67"/>
      <c r="B83" s="59"/>
      <c r="C83" s="59"/>
      <c r="D83" s="59"/>
      <c r="E83" s="59"/>
      <c r="F83" s="59"/>
      <c r="G83" s="59"/>
      <c r="H83" s="59"/>
      <c r="I83" s="59"/>
    </row>
    <row r="84" spans="1:9" s="19" customFormat="1">
      <c r="A84" s="67"/>
      <c r="B84" s="59"/>
      <c r="C84" s="59"/>
      <c r="D84" s="59"/>
      <c r="E84" s="59"/>
      <c r="F84" s="59"/>
      <c r="G84" s="59"/>
      <c r="H84" s="59"/>
      <c r="I84" s="59"/>
    </row>
    <row r="85" spans="1:9" s="19" customFormat="1">
      <c r="A85" s="67"/>
      <c r="B85" s="59"/>
      <c r="C85" s="59"/>
      <c r="D85" s="59"/>
      <c r="E85" s="59"/>
      <c r="F85" s="59"/>
      <c r="G85" s="59"/>
      <c r="H85" s="59"/>
      <c r="I85" s="59"/>
    </row>
    <row r="86" spans="1:9" s="19" customFormat="1">
      <c r="A86" s="67"/>
      <c r="B86" s="59"/>
      <c r="C86" s="59"/>
      <c r="D86" s="59"/>
      <c r="E86" s="59"/>
      <c r="F86" s="59"/>
      <c r="G86" s="59"/>
      <c r="H86" s="59"/>
      <c r="I86" s="59"/>
    </row>
    <row r="87" spans="1:9" s="19" customFormat="1">
      <c r="A87" s="67"/>
      <c r="B87" s="59"/>
      <c r="C87" s="59"/>
      <c r="D87" s="59"/>
      <c r="E87" s="59"/>
      <c r="F87" s="59"/>
      <c r="G87" s="59"/>
      <c r="H87" s="59"/>
      <c r="I87" s="59"/>
    </row>
    <row r="88" spans="1:9" s="19" customFormat="1">
      <c r="A88" s="67"/>
      <c r="B88" s="59"/>
      <c r="C88" s="59"/>
      <c r="D88" s="59"/>
      <c r="E88" s="59"/>
      <c r="F88" s="59"/>
      <c r="G88" s="59"/>
      <c r="H88" s="59"/>
      <c r="I88" s="59"/>
    </row>
    <row r="89" spans="1:9" s="19" customFormat="1">
      <c r="A89" s="67"/>
      <c r="B89" s="59"/>
      <c r="C89" s="59"/>
      <c r="D89" s="59"/>
      <c r="E89" s="59"/>
      <c r="F89" s="59"/>
      <c r="G89" s="59"/>
      <c r="H89" s="59"/>
      <c r="I89" s="59"/>
    </row>
    <row r="90" spans="1:9" s="19" customFormat="1">
      <c r="A90" s="67"/>
      <c r="B90" s="59"/>
      <c r="C90" s="59"/>
      <c r="D90" s="59"/>
      <c r="E90" s="59"/>
      <c r="F90" s="59"/>
      <c r="G90" s="59"/>
      <c r="H90" s="59"/>
      <c r="I90" s="59"/>
    </row>
    <row r="91" spans="1:9" s="19" customFormat="1">
      <c r="A91" s="67"/>
      <c r="B91" s="59"/>
      <c r="C91" s="59"/>
      <c r="D91" s="59"/>
      <c r="E91" s="59"/>
      <c r="F91" s="59"/>
      <c r="G91" s="59"/>
      <c r="H91" s="59"/>
      <c r="I91" s="59"/>
    </row>
    <row r="92" spans="1:9" s="19" customFormat="1">
      <c r="A92" s="67"/>
      <c r="B92" s="59"/>
      <c r="C92" s="59"/>
      <c r="D92" s="59"/>
      <c r="E92" s="59"/>
      <c r="F92" s="59"/>
      <c r="G92" s="59"/>
      <c r="H92" s="59"/>
      <c r="I92" s="59"/>
    </row>
    <row r="93" spans="1:9" s="19" customFormat="1">
      <c r="A93" s="67"/>
      <c r="B93" s="59"/>
      <c r="C93" s="59"/>
      <c r="D93" s="59"/>
      <c r="E93" s="59"/>
      <c r="F93" s="59"/>
      <c r="G93" s="59"/>
      <c r="H93" s="59"/>
      <c r="I93" s="59"/>
    </row>
    <row r="94" spans="1:9" s="19" customFormat="1">
      <c r="A94" s="67"/>
      <c r="B94" s="59"/>
      <c r="C94" s="59"/>
      <c r="D94" s="59"/>
      <c r="E94" s="59"/>
      <c r="F94" s="59"/>
      <c r="G94" s="59"/>
      <c r="H94" s="59"/>
      <c r="I94" s="59"/>
    </row>
    <row r="95" spans="1:9" s="19" customFormat="1">
      <c r="A95" s="67"/>
      <c r="B95" s="59"/>
      <c r="C95" s="59"/>
      <c r="D95" s="59"/>
      <c r="E95" s="59"/>
      <c r="F95" s="59"/>
      <c r="G95" s="59"/>
      <c r="H95" s="59"/>
      <c r="I95" s="59"/>
    </row>
    <row r="96" spans="1:9" s="19" customFormat="1">
      <c r="A96" s="67"/>
      <c r="B96" s="59"/>
      <c r="C96" s="59"/>
      <c r="D96" s="59"/>
      <c r="E96" s="59"/>
      <c r="F96" s="59"/>
      <c r="G96" s="59"/>
      <c r="H96" s="59"/>
      <c r="I96" s="59"/>
    </row>
    <row r="97" spans="1:16" s="19" customFormat="1">
      <c r="A97" s="67"/>
      <c r="B97" s="59"/>
      <c r="C97" s="59"/>
      <c r="D97" s="59"/>
      <c r="E97" s="59"/>
      <c r="F97" s="59"/>
      <c r="G97" s="59"/>
      <c r="H97" s="59"/>
      <c r="I97" s="59"/>
    </row>
    <row r="98" spans="1:16" s="19" customFormat="1">
      <c r="A98" s="67"/>
      <c r="B98" s="59"/>
      <c r="C98" s="59"/>
      <c r="D98" s="59"/>
      <c r="E98" s="59"/>
      <c r="F98" s="59"/>
      <c r="G98" s="59"/>
      <c r="H98" s="59"/>
      <c r="I98" s="59"/>
    </row>
    <row r="99" spans="1:16" s="19" customFormat="1">
      <c r="A99" s="67"/>
      <c r="B99" s="59"/>
      <c r="C99" s="59"/>
      <c r="D99" s="59"/>
      <c r="E99" s="59"/>
      <c r="F99" s="59"/>
      <c r="G99" s="59"/>
      <c r="H99" s="59"/>
      <c r="I99" s="59"/>
    </row>
    <row r="100" spans="1:16" s="19" customFormat="1">
      <c r="A100" s="67"/>
      <c r="B100" s="59"/>
      <c r="C100" s="59"/>
      <c r="D100" s="59"/>
      <c r="E100" s="59"/>
      <c r="F100" s="59"/>
      <c r="G100" s="59"/>
      <c r="H100" s="59"/>
      <c r="I100" s="59"/>
    </row>
    <row r="101" spans="1:16" s="19" customFormat="1">
      <c r="A101" s="67"/>
      <c r="B101" s="59"/>
      <c r="C101" s="59"/>
      <c r="D101" s="59"/>
      <c r="E101" s="59"/>
      <c r="F101" s="59"/>
      <c r="G101" s="59"/>
      <c r="H101" s="59"/>
      <c r="I101" s="59"/>
    </row>
    <row r="102" spans="1:16" s="19" customFormat="1">
      <c r="A102" s="67"/>
      <c r="B102" s="59"/>
      <c r="C102" s="59"/>
      <c r="D102" s="59"/>
      <c r="E102" s="59"/>
      <c r="F102" s="59"/>
      <c r="G102" s="59"/>
      <c r="H102" s="59"/>
      <c r="I102" s="59"/>
    </row>
    <row r="103" spans="1:16" s="19" customFormat="1">
      <c r="A103" s="67"/>
      <c r="B103" s="59"/>
      <c r="C103" s="59"/>
      <c r="D103" s="59"/>
      <c r="E103" s="59"/>
      <c r="F103" s="59"/>
      <c r="G103" s="59"/>
      <c r="H103" s="59"/>
      <c r="I103" s="59"/>
    </row>
    <row r="104" spans="1:16" s="19" customFormat="1">
      <c r="A104" s="67"/>
      <c r="B104" s="59"/>
      <c r="C104" s="59"/>
      <c r="D104" s="59"/>
      <c r="E104" s="59"/>
      <c r="F104" s="59"/>
      <c r="G104" s="59"/>
      <c r="H104" s="59"/>
      <c r="I104" s="59"/>
    </row>
    <row r="105" spans="1:16" s="19" customFormat="1">
      <c r="A105" s="67"/>
      <c r="B105" s="59"/>
      <c r="C105" s="59"/>
      <c r="D105" s="59"/>
      <c r="E105" s="59"/>
      <c r="F105" s="59"/>
      <c r="G105" s="59"/>
      <c r="H105" s="59"/>
      <c r="I105" s="59"/>
    </row>
    <row r="106" spans="1:16" s="19" customFormat="1">
      <c r="A106" s="67"/>
      <c r="B106" s="59"/>
      <c r="C106" s="59"/>
      <c r="D106" s="59"/>
      <c r="E106" s="59"/>
      <c r="F106" s="59"/>
      <c r="G106" s="59"/>
      <c r="H106" s="59"/>
      <c r="I106" s="59"/>
    </row>
    <row r="107" spans="1:16">
      <c r="A107" s="68"/>
      <c r="B107" s="69"/>
      <c r="C107" s="69"/>
      <c r="D107" s="69"/>
      <c r="E107" s="69"/>
      <c r="F107" s="69"/>
      <c r="G107" s="69"/>
      <c r="H107" s="69"/>
      <c r="I107" s="69"/>
      <c r="J107" s="70"/>
      <c r="K107" s="70"/>
      <c r="L107" s="70"/>
      <c r="M107" s="70"/>
      <c r="N107" s="70"/>
      <c r="O107" s="70"/>
      <c r="P107" s="70"/>
    </row>
    <row r="108" spans="1:16">
      <c r="A108" s="71"/>
      <c r="L108" s="73"/>
      <c r="M108" s="73"/>
      <c r="N108" s="73"/>
      <c r="O108" s="73"/>
      <c r="P108" s="73"/>
    </row>
    <row r="109" spans="1:16">
      <c r="A109" s="71"/>
      <c r="L109" s="73"/>
      <c r="M109" s="73"/>
      <c r="N109" s="73"/>
      <c r="O109" s="73"/>
      <c r="P109" s="73"/>
    </row>
    <row r="110" spans="1:16">
      <c r="A110" s="71"/>
      <c r="L110" s="73"/>
      <c r="M110" s="73"/>
      <c r="N110" s="73"/>
      <c r="O110" s="73"/>
      <c r="P110" s="73"/>
    </row>
    <row r="111" spans="1:16">
      <c r="A111" s="71"/>
      <c r="L111" s="73"/>
      <c r="M111" s="73"/>
      <c r="N111" s="73"/>
      <c r="O111" s="73"/>
      <c r="P111" s="73"/>
    </row>
    <row r="112" spans="1:16">
      <c r="A112" s="71"/>
      <c r="L112" s="73"/>
      <c r="M112" s="73"/>
      <c r="N112" s="73"/>
      <c r="O112" s="73"/>
      <c r="P112" s="73"/>
    </row>
    <row r="113" spans="1:16">
      <c r="A113" s="71"/>
      <c r="L113" s="73"/>
      <c r="M113" s="73"/>
      <c r="N113" s="73"/>
      <c r="O113" s="73"/>
      <c r="P113" s="73"/>
    </row>
    <row r="114" spans="1:16">
      <c r="A114" s="71"/>
      <c r="L114" s="73"/>
      <c r="M114" s="73"/>
      <c r="N114" s="73"/>
      <c r="O114" s="73"/>
      <c r="P114" s="73"/>
    </row>
    <row r="115" spans="1:16">
      <c r="A115" s="71"/>
      <c r="L115" s="73"/>
      <c r="M115" s="73"/>
      <c r="N115" s="73"/>
      <c r="O115" s="73"/>
      <c r="P115" s="73"/>
    </row>
    <row r="116" spans="1:16">
      <c r="A116" s="71"/>
      <c r="L116" s="73"/>
      <c r="M116" s="73"/>
      <c r="N116" s="73"/>
      <c r="O116" s="73"/>
      <c r="P116" s="73"/>
    </row>
    <row r="117" spans="1:16">
      <c r="A117" s="71"/>
      <c r="L117" s="73"/>
      <c r="M117" s="73"/>
      <c r="N117" s="73"/>
      <c r="O117" s="73"/>
      <c r="P117" s="73"/>
    </row>
    <row r="118" spans="1:16">
      <c r="A118" s="71"/>
      <c r="L118" s="73"/>
      <c r="M118" s="73"/>
      <c r="N118" s="73"/>
      <c r="O118" s="73"/>
      <c r="P118" s="73"/>
    </row>
    <row r="119" spans="1:16">
      <c r="A119" s="71"/>
      <c r="L119" s="73"/>
      <c r="M119" s="73"/>
      <c r="N119" s="73"/>
      <c r="O119" s="73"/>
      <c r="P119" s="73"/>
    </row>
    <row r="120" spans="1:16">
      <c r="A120" s="71"/>
      <c r="L120" s="73"/>
      <c r="M120" s="73"/>
      <c r="N120" s="73"/>
      <c r="O120" s="73"/>
      <c r="P120" s="73"/>
    </row>
    <row r="121" spans="1:16">
      <c r="A121" s="71"/>
      <c r="L121" s="73"/>
      <c r="M121" s="73"/>
      <c r="N121" s="73"/>
      <c r="O121" s="73"/>
      <c r="P121" s="73"/>
    </row>
    <row r="122" spans="1:16">
      <c r="A122" s="71"/>
      <c r="L122" s="73"/>
      <c r="M122" s="73"/>
      <c r="N122" s="73"/>
      <c r="O122" s="73"/>
      <c r="P122" s="73"/>
    </row>
    <row r="123" spans="1:16">
      <c r="A123" s="71"/>
      <c r="L123" s="73"/>
      <c r="M123" s="73"/>
      <c r="N123" s="73"/>
      <c r="O123" s="73"/>
      <c r="P123" s="73"/>
    </row>
    <row r="124" spans="1:16">
      <c r="A124" s="71"/>
      <c r="L124" s="73"/>
      <c r="M124" s="73"/>
      <c r="N124" s="73"/>
      <c r="O124" s="73"/>
      <c r="P124" s="73"/>
    </row>
    <row r="125" spans="1:16">
      <c r="A125" s="71"/>
      <c r="L125" s="73"/>
      <c r="M125" s="73"/>
      <c r="N125" s="73"/>
      <c r="O125" s="73"/>
      <c r="P125" s="73"/>
    </row>
    <row r="126" spans="1:16">
      <c r="A126" s="71"/>
      <c r="L126" s="73"/>
      <c r="M126" s="73"/>
      <c r="N126" s="73"/>
      <c r="O126" s="73"/>
      <c r="P126" s="73"/>
    </row>
    <row r="127" spans="1:16">
      <c r="A127" s="71"/>
      <c r="L127" s="73"/>
      <c r="M127" s="73"/>
      <c r="N127" s="73"/>
      <c r="O127" s="73"/>
      <c r="P127" s="73"/>
    </row>
    <row r="128" spans="1:16">
      <c r="A128" s="71"/>
      <c r="L128" s="73"/>
      <c r="M128" s="73"/>
      <c r="N128" s="73"/>
      <c r="O128" s="73"/>
      <c r="P128" s="73"/>
    </row>
    <row r="129" spans="1:16">
      <c r="A129" s="71"/>
      <c r="L129" s="73"/>
      <c r="M129" s="73"/>
      <c r="N129" s="73"/>
      <c r="O129" s="73"/>
      <c r="P129" s="73"/>
    </row>
    <row r="130" spans="1:16">
      <c r="A130" s="71"/>
      <c r="L130" s="73"/>
      <c r="M130" s="73"/>
      <c r="N130" s="73"/>
      <c r="O130" s="73"/>
      <c r="P130" s="73"/>
    </row>
    <row r="131" spans="1:16">
      <c r="A131" s="71"/>
      <c r="L131" s="73"/>
      <c r="M131" s="73"/>
      <c r="N131" s="73"/>
      <c r="O131" s="73"/>
      <c r="P131" s="73"/>
    </row>
    <row r="132" spans="1:16">
      <c r="A132" s="71"/>
      <c r="L132" s="73"/>
      <c r="M132" s="73"/>
      <c r="N132" s="73"/>
      <c r="O132" s="73"/>
      <c r="P132" s="73"/>
    </row>
    <row r="133" spans="1:16">
      <c r="A133" s="71"/>
      <c r="L133" s="73"/>
      <c r="M133" s="73"/>
      <c r="N133" s="73"/>
      <c r="O133" s="73"/>
      <c r="P133" s="73"/>
    </row>
    <row r="134" spans="1:16">
      <c r="A134" s="71"/>
      <c r="L134" s="73"/>
      <c r="M134" s="73"/>
      <c r="N134" s="73"/>
      <c r="O134" s="73"/>
      <c r="P134" s="73"/>
    </row>
    <row r="135" spans="1:16">
      <c r="A135" s="71"/>
      <c r="L135" s="73"/>
      <c r="M135" s="73"/>
      <c r="N135" s="73"/>
      <c r="O135" s="73"/>
      <c r="P135" s="73"/>
    </row>
    <row r="136" spans="1:16">
      <c r="A136" s="71"/>
      <c r="L136" s="73"/>
      <c r="M136" s="73"/>
      <c r="N136" s="73"/>
      <c r="O136" s="73"/>
      <c r="P136" s="73"/>
    </row>
    <row r="137" spans="1:16">
      <c r="A137" s="71"/>
      <c r="L137" s="73"/>
      <c r="M137" s="73"/>
      <c r="N137" s="73"/>
      <c r="O137" s="73"/>
      <c r="P137" s="73"/>
    </row>
    <row r="138" spans="1:16">
      <c r="A138" s="71"/>
      <c r="L138" s="73"/>
      <c r="M138" s="73"/>
      <c r="N138" s="73"/>
      <c r="O138" s="73"/>
      <c r="P138" s="73"/>
    </row>
    <row r="139" spans="1:16">
      <c r="A139" s="71"/>
      <c r="L139" s="73"/>
      <c r="M139" s="73"/>
      <c r="N139" s="73"/>
      <c r="O139" s="73"/>
      <c r="P139" s="73"/>
    </row>
    <row r="140" spans="1:16">
      <c r="A140" s="71"/>
      <c r="L140" s="73"/>
      <c r="M140" s="73"/>
      <c r="N140" s="73"/>
      <c r="O140" s="73"/>
      <c r="P140" s="73"/>
    </row>
    <row r="141" spans="1:16">
      <c r="A141" s="71"/>
      <c r="L141" s="73"/>
      <c r="M141" s="73"/>
      <c r="N141" s="73"/>
      <c r="O141" s="73"/>
      <c r="P141" s="73"/>
    </row>
    <row r="142" spans="1:16">
      <c r="A142" s="71"/>
      <c r="L142" s="73"/>
      <c r="M142" s="73"/>
      <c r="N142" s="73"/>
      <c r="O142" s="73"/>
      <c r="P142" s="73"/>
    </row>
    <row r="143" spans="1:16">
      <c r="A143" s="71"/>
      <c r="L143" s="73"/>
      <c r="M143" s="73"/>
      <c r="N143" s="73"/>
      <c r="O143" s="73"/>
      <c r="P143" s="73"/>
    </row>
    <row r="144" spans="1:16">
      <c r="A144" s="71"/>
      <c r="L144" s="73"/>
      <c r="M144" s="73"/>
      <c r="N144" s="73"/>
      <c r="O144" s="73"/>
      <c r="P144" s="73"/>
    </row>
    <row r="145" spans="1:16">
      <c r="A145" s="71"/>
      <c r="L145" s="73"/>
      <c r="M145" s="73"/>
      <c r="N145" s="73"/>
      <c r="O145" s="73"/>
      <c r="P145" s="73"/>
    </row>
    <row r="146" spans="1:16">
      <c r="A146" s="71"/>
      <c r="L146" s="73"/>
      <c r="M146" s="73"/>
      <c r="N146" s="73"/>
      <c r="O146" s="73"/>
      <c r="P146" s="73"/>
    </row>
    <row r="147" spans="1:16">
      <c r="A147" s="71"/>
      <c r="L147" s="73"/>
      <c r="M147" s="73"/>
      <c r="N147" s="73"/>
      <c r="O147" s="73"/>
      <c r="P147" s="73"/>
    </row>
    <row r="148" spans="1:16">
      <c r="A148" s="71"/>
      <c r="L148" s="73"/>
      <c r="M148" s="73"/>
      <c r="N148" s="73"/>
      <c r="O148" s="73"/>
      <c r="P148" s="73"/>
    </row>
    <row r="149" spans="1:16">
      <c r="A149" s="71"/>
      <c r="L149" s="73"/>
      <c r="M149" s="73"/>
      <c r="N149" s="73"/>
      <c r="O149" s="73"/>
      <c r="P149" s="73"/>
    </row>
    <row r="150" spans="1:16">
      <c r="A150" s="71"/>
      <c r="L150" s="73"/>
      <c r="M150" s="73"/>
      <c r="N150" s="73"/>
      <c r="O150" s="73"/>
      <c r="P150" s="73"/>
    </row>
    <row r="151" spans="1:16">
      <c r="A151" s="71"/>
      <c r="L151" s="73"/>
      <c r="M151" s="73"/>
      <c r="N151" s="73"/>
      <c r="O151" s="73"/>
      <c r="P151" s="73"/>
    </row>
    <row r="152" spans="1:16">
      <c r="A152" s="71"/>
      <c r="L152" s="73"/>
      <c r="M152" s="73"/>
      <c r="N152" s="73"/>
      <c r="O152" s="73"/>
      <c r="P152" s="73"/>
    </row>
    <row r="153" spans="1:16">
      <c r="A153" s="71"/>
      <c r="L153" s="73"/>
      <c r="M153" s="73"/>
      <c r="N153" s="73"/>
      <c r="O153" s="73"/>
      <c r="P153" s="73"/>
    </row>
    <row r="154" spans="1:16">
      <c r="A154" s="71"/>
      <c r="L154" s="73"/>
      <c r="M154" s="73"/>
      <c r="N154" s="73"/>
      <c r="O154" s="73"/>
      <c r="P154" s="73"/>
    </row>
    <row r="155" spans="1:16">
      <c r="A155" s="71"/>
      <c r="L155" s="73"/>
      <c r="M155" s="73"/>
      <c r="N155" s="73"/>
      <c r="O155" s="73"/>
      <c r="P155" s="73"/>
    </row>
    <row r="156" spans="1:16">
      <c r="A156" s="71"/>
      <c r="L156" s="73"/>
      <c r="M156" s="73"/>
      <c r="N156" s="73"/>
      <c r="O156" s="73"/>
      <c r="P156" s="73"/>
    </row>
    <row r="157" spans="1:16">
      <c r="A157" s="71"/>
      <c r="L157" s="73"/>
      <c r="M157" s="73"/>
      <c r="N157" s="73"/>
      <c r="O157" s="73"/>
      <c r="P157" s="73"/>
    </row>
    <row r="158" spans="1:16">
      <c r="A158" s="71"/>
      <c r="L158" s="73"/>
      <c r="M158" s="73"/>
      <c r="N158" s="73"/>
      <c r="O158" s="73"/>
      <c r="P158" s="73"/>
    </row>
    <row r="159" spans="1:16">
      <c r="A159" s="71"/>
      <c r="L159" s="73"/>
      <c r="M159" s="73"/>
      <c r="N159" s="73"/>
      <c r="O159" s="73"/>
      <c r="P159" s="73"/>
    </row>
    <row r="160" spans="1:16">
      <c r="A160" s="71"/>
      <c r="L160" s="73"/>
      <c r="M160" s="73"/>
      <c r="N160" s="73"/>
      <c r="O160" s="73"/>
      <c r="P160" s="73"/>
    </row>
    <row r="161" spans="1:16">
      <c r="A161" s="71"/>
      <c r="L161" s="73"/>
      <c r="M161" s="73"/>
      <c r="N161" s="73"/>
      <c r="O161" s="73"/>
      <c r="P161" s="73"/>
    </row>
    <row r="162" spans="1:16">
      <c r="A162" s="71"/>
      <c r="L162" s="73"/>
      <c r="M162" s="73"/>
      <c r="N162" s="73"/>
      <c r="O162" s="73"/>
      <c r="P162" s="73"/>
    </row>
    <row r="163" spans="1:16">
      <c r="A163" s="71"/>
      <c r="L163" s="73"/>
      <c r="M163" s="73"/>
      <c r="N163" s="73"/>
      <c r="O163" s="73"/>
      <c r="P163" s="73"/>
    </row>
    <row r="164" spans="1:16">
      <c r="A164" s="71"/>
      <c r="L164" s="73"/>
      <c r="M164" s="73"/>
      <c r="N164" s="73"/>
      <c r="O164" s="73"/>
      <c r="P164" s="73"/>
    </row>
    <row r="165" spans="1:16">
      <c r="A165" s="71"/>
      <c r="L165" s="73"/>
      <c r="M165" s="73"/>
      <c r="N165" s="73"/>
      <c r="O165" s="73"/>
      <c r="P165" s="73"/>
    </row>
    <row r="166" spans="1:16">
      <c r="A166" s="71"/>
      <c r="L166" s="73"/>
      <c r="M166" s="73"/>
      <c r="N166" s="73"/>
      <c r="O166" s="73"/>
      <c r="P166" s="73"/>
    </row>
    <row r="167" spans="1:16">
      <c r="A167" s="71"/>
      <c r="L167" s="73"/>
      <c r="M167" s="73"/>
      <c r="N167" s="73"/>
      <c r="O167" s="73"/>
      <c r="P167" s="73"/>
    </row>
    <row r="168" spans="1:16">
      <c r="A168" s="71"/>
      <c r="L168" s="73"/>
      <c r="M168" s="73"/>
      <c r="N168" s="73"/>
      <c r="O168" s="73"/>
      <c r="P168" s="73"/>
    </row>
    <row r="169" spans="1:16">
      <c r="A169" s="71"/>
      <c r="L169" s="73"/>
      <c r="M169" s="73"/>
      <c r="N169" s="73"/>
      <c r="O169" s="73"/>
      <c r="P169" s="73"/>
    </row>
    <row r="170" spans="1:16">
      <c r="A170" s="71"/>
      <c r="L170" s="73"/>
      <c r="M170" s="73"/>
      <c r="N170" s="73"/>
      <c r="O170" s="73"/>
      <c r="P170" s="73"/>
    </row>
    <row r="171" spans="1:16">
      <c r="A171" s="71"/>
      <c r="L171" s="73"/>
      <c r="M171" s="73"/>
      <c r="N171" s="73"/>
      <c r="O171" s="73"/>
      <c r="P171" s="73"/>
    </row>
    <row r="172" spans="1:16">
      <c r="A172" s="71"/>
      <c r="L172" s="73"/>
      <c r="M172" s="73"/>
      <c r="N172" s="73"/>
      <c r="O172" s="73"/>
      <c r="P172" s="73"/>
    </row>
    <row r="173" spans="1:16">
      <c r="A173" s="71"/>
      <c r="L173" s="73"/>
      <c r="M173" s="73"/>
      <c r="N173" s="73"/>
      <c r="O173" s="73"/>
      <c r="P173" s="73"/>
    </row>
    <row r="174" spans="1:16">
      <c r="A174" s="71"/>
      <c r="L174" s="73"/>
      <c r="M174" s="73"/>
      <c r="N174" s="73"/>
      <c r="O174" s="73"/>
      <c r="P174" s="73"/>
    </row>
    <row r="175" spans="1:16">
      <c r="A175" s="71"/>
      <c r="L175" s="73"/>
      <c r="M175" s="73"/>
      <c r="N175" s="73"/>
      <c r="O175" s="73"/>
      <c r="P175" s="73"/>
    </row>
    <row r="176" spans="1:16">
      <c r="A176" s="71"/>
      <c r="L176" s="73"/>
      <c r="M176" s="73"/>
      <c r="N176" s="73"/>
      <c r="O176" s="73"/>
      <c r="P176" s="73"/>
    </row>
    <row r="177" spans="1:16">
      <c r="A177" s="71"/>
      <c r="L177" s="73"/>
      <c r="M177" s="73"/>
      <c r="N177" s="73"/>
      <c r="O177" s="73"/>
      <c r="P177" s="73"/>
    </row>
    <row r="178" spans="1:16">
      <c r="A178" s="71"/>
      <c r="L178" s="73"/>
      <c r="M178" s="73"/>
      <c r="N178" s="73"/>
      <c r="O178" s="73"/>
      <c r="P178" s="73"/>
    </row>
    <row r="179" spans="1:16">
      <c r="A179" s="71"/>
      <c r="L179" s="73"/>
      <c r="M179" s="73"/>
      <c r="N179" s="73"/>
      <c r="O179" s="73"/>
      <c r="P179" s="73"/>
    </row>
    <row r="180" spans="1:16">
      <c r="A180" s="71"/>
      <c r="L180" s="73"/>
      <c r="M180" s="73"/>
      <c r="N180" s="73"/>
      <c r="O180" s="73"/>
      <c r="P180" s="73"/>
    </row>
    <row r="181" spans="1:16">
      <c r="A181" s="71"/>
      <c r="L181" s="73"/>
      <c r="M181" s="73"/>
      <c r="N181" s="73"/>
      <c r="O181" s="73"/>
      <c r="P181" s="73"/>
    </row>
    <row r="182" spans="1:16">
      <c r="A182" s="71"/>
      <c r="L182" s="73"/>
      <c r="M182" s="73"/>
      <c r="N182" s="73"/>
      <c r="O182" s="73"/>
      <c r="P182" s="73"/>
    </row>
    <row r="183" spans="1:16">
      <c r="A183" s="71"/>
      <c r="L183" s="73"/>
      <c r="M183" s="73"/>
      <c r="N183" s="73"/>
      <c r="O183" s="73"/>
      <c r="P183" s="73"/>
    </row>
    <row r="184" spans="1:16">
      <c r="A184" s="71"/>
      <c r="L184" s="73"/>
      <c r="M184" s="73"/>
      <c r="N184" s="73"/>
      <c r="O184" s="73"/>
      <c r="P184" s="73"/>
    </row>
    <row r="185" spans="1:16">
      <c r="A185" s="71"/>
      <c r="L185" s="73"/>
      <c r="M185" s="73"/>
      <c r="N185" s="73"/>
      <c r="O185" s="73"/>
      <c r="P185" s="73"/>
    </row>
    <row r="186" spans="1:16">
      <c r="A186" s="71"/>
      <c r="L186" s="73"/>
      <c r="M186" s="73"/>
      <c r="N186" s="73"/>
      <c r="O186" s="73"/>
      <c r="P186" s="73"/>
    </row>
    <row r="187" spans="1:16">
      <c r="A187" s="71"/>
      <c r="L187" s="73"/>
      <c r="M187" s="73"/>
      <c r="N187" s="73"/>
      <c r="O187" s="73"/>
      <c r="P187" s="73"/>
    </row>
    <row r="188" spans="1:16">
      <c r="A188" s="71"/>
      <c r="L188" s="73"/>
      <c r="M188" s="73"/>
      <c r="N188" s="73"/>
      <c r="O188" s="73"/>
      <c r="P188" s="73"/>
    </row>
    <row r="189" spans="1:16">
      <c r="A189" s="71"/>
      <c r="L189" s="73"/>
      <c r="M189" s="73"/>
      <c r="N189" s="73"/>
      <c r="O189" s="73"/>
      <c r="P189" s="73"/>
    </row>
    <row r="190" spans="1:16">
      <c r="A190" s="71"/>
      <c r="L190" s="73"/>
      <c r="M190" s="73"/>
      <c r="N190" s="73"/>
      <c r="O190" s="73"/>
      <c r="P190" s="73"/>
    </row>
    <row r="191" spans="1:16">
      <c r="A191" s="71"/>
      <c r="L191" s="73"/>
      <c r="M191" s="73"/>
      <c r="N191" s="73"/>
      <c r="O191" s="73"/>
      <c r="P191" s="73"/>
    </row>
    <row r="192" spans="1:16">
      <c r="A192" s="71"/>
      <c r="L192" s="73"/>
      <c r="M192" s="73"/>
      <c r="N192" s="73"/>
      <c r="O192" s="73"/>
      <c r="P192" s="73"/>
    </row>
    <row r="193" spans="1:16">
      <c r="A193" s="71"/>
      <c r="L193" s="73"/>
      <c r="M193" s="73"/>
      <c r="N193" s="73"/>
      <c r="O193" s="73"/>
      <c r="P193" s="73"/>
    </row>
    <row r="194" spans="1:16">
      <c r="A194" s="71"/>
      <c r="L194" s="73"/>
      <c r="M194" s="73"/>
      <c r="N194" s="73"/>
      <c r="O194" s="73"/>
      <c r="P194" s="73"/>
    </row>
    <row r="195" spans="1:16">
      <c r="A195" s="71"/>
      <c r="L195" s="73"/>
      <c r="M195" s="73"/>
      <c r="N195" s="73"/>
      <c r="O195" s="73"/>
      <c r="P195" s="73"/>
    </row>
    <row r="196" spans="1:16">
      <c r="A196" s="71"/>
      <c r="L196" s="73"/>
      <c r="M196" s="73"/>
      <c r="N196" s="73"/>
      <c r="O196" s="73"/>
      <c r="P196" s="73"/>
    </row>
    <row r="197" spans="1:16">
      <c r="A197" s="71"/>
      <c r="L197" s="73"/>
      <c r="M197" s="73"/>
      <c r="N197" s="73"/>
      <c r="O197" s="73"/>
      <c r="P197" s="73"/>
    </row>
    <row r="198" spans="1:16">
      <c r="A198" s="71"/>
      <c r="L198" s="73"/>
      <c r="M198" s="73"/>
      <c r="N198" s="73"/>
      <c r="O198" s="73"/>
      <c r="P198" s="73"/>
    </row>
    <row r="199" spans="1:16">
      <c r="A199" s="71"/>
      <c r="L199" s="73"/>
      <c r="M199" s="73"/>
      <c r="N199" s="73"/>
      <c r="O199" s="73"/>
      <c r="P199" s="73"/>
    </row>
    <row r="200" spans="1:16">
      <c r="A200" s="71"/>
      <c r="L200" s="73"/>
      <c r="M200" s="73"/>
      <c r="N200" s="73"/>
      <c r="O200" s="73"/>
      <c r="P200" s="73"/>
    </row>
    <row r="201" spans="1:16">
      <c r="A201" s="71"/>
      <c r="L201" s="73"/>
      <c r="M201" s="73"/>
      <c r="N201" s="73"/>
      <c r="O201" s="73"/>
      <c r="P201" s="73"/>
    </row>
    <row r="202" spans="1:16">
      <c r="A202" s="71"/>
      <c r="L202" s="73"/>
      <c r="M202" s="73"/>
      <c r="N202" s="73"/>
      <c r="O202" s="73"/>
      <c r="P202" s="73"/>
    </row>
    <row r="203" spans="1:16">
      <c r="A203" s="71"/>
      <c r="L203" s="73"/>
      <c r="M203" s="73"/>
      <c r="N203" s="73"/>
      <c r="O203" s="73"/>
      <c r="P203" s="73"/>
    </row>
    <row r="204" spans="1:16">
      <c r="A204" s="71"/>
      <c r="L204" s="73"/>
      <c r="M204" s="73"/>
      <c r="N204" s="73"/>
      <c r="O204" s="73"/>
      <c r="P204" s="73"/>
    </row>
    <row r="205" spans="1:16">
      <c r="A205" s="71"/>
      <c r="L205" s="73"/>
      <c r="M205" s="73"/>
      <c r="N205" s="73"/>
      <c r="O205" s="73"/>
      <c r="P205" s="73"/>
    </row>
    <row r="206" spans="1:16">
      <c r="A206" s="71"/>
      <c r="L206" s="73"/>
      <c r="M206" s="73"/>
      <c r="N206" s="73"/>
      <c r="O206" s="73"/>
      <c r="P206" s="73"/>
    </row>
    <row r="207" spans="1:16">
      <c r="A207" s="71"/>
      <c r="L207" s="73"/>
      <c r="M207" s="73"/>
      <c r="N207" s="73"/>
      <c r="O207" s="73"/>
      <c r="P207" s="73"/>
    </row>
    <row r="208" spans="1:16">
      <c r="A208" s="71"/>
      <c r="L208" s="73"/>
      <c r="M208" s="73"/>
      <c r="N208" s="73"/>
      <c r="O208" s="73"/>
      <c r="P208" s="73"/>
    </row>
    <row r="209" spans="1:16">
      <c r="A209" s="71"/>
      <c r="L209" s="73"/>
      <c r="M209" s="73"/>
      <c r="N209" s="73"/>
      <c r="O209" s="73"/>
      <c r="P209" s="73"/>
    </row>
    <row r="210" spans="1:16">
      <c r="A210" s="71"/>
      <c r="L210" s="73"/>
      <c r="M210" s="73"/>
      <c r="N210" s="73"/>
      <c r="O210" s="73"/>
      <c r="P210" s="73"/>
    </row>
    <row r="211" spans="1:16">
      <c r="A211" s="71"/>
      <c r="L211" s="73"/>
      <c r="M211" s="73"/>
      <c r="N211" s="73"/>
      <c r="O211" s="73"/>
      <c r="P211" s="73"/>
    </row>
    <row r="212" spans="1:16">
      <c r="A212" s="71"/>
      <c r="L212" s="73"/>
      <c r="M212" s="73"/>
      <c r="N212" s="73"/>
      <c r="O212" s="73"/>
      <c r="P212" s="73"/>
    </row>
    <row r="213" spans="1:16">
      <c r="A213" s="71"/>
      <c r="L213" s="73"/>
      <c r="M213" s="73"/>
      <c r="N213" s="73"/>
      <c r="O213" s="73"/>
      <c r="P213" s="73"/>
    </row>
    <row r="214" spans="1:16">
      <c r="A214" s="71"/>
      <c r="L214" s="73"/>
      <c r="M214" s="73"/>
      <c r="N214" s="73"/>
      <c r="O214" s="73"/>
      <c r="P214" s="73"/>
    </row>
    <row r="215" spans="1:16">
      <c r="A215" s="71"/>
      <c r="L215" s="73"/>
      <c r="M215" s="73"/>
      <c r="N215" s="73"/>
      <c r="O215" s="73"/>
      <c r="P215" s="73"/>
    </row>
    <row r="216" spans="1:16">
      <c r="A216" s="71"/>
      <c r="L216" s="73"/>
      <c r="M216" s="73"/>
      <c r="N216" s="73"/>
      <c r="O216" s="73"/>
      <c r="P216" s="73"/>
    </row>
    <row r="217" spans="1:16">
      <c r="A217" s="71"/>
      <c r="L217" s="73"/>
      <c r="M217" s="73"/>
      <c r="N217" s="73"/>
      <c r="O217" s="73"/>
      <c r="P217" s="73"/>
    </row>
    <row r="218" spans="1:16">
      <c r="A218" s="71"/>
      <c r="L218" s="73"/>
      <c r="M218" s="73"/>
      <c r="N218" s="73"/>
      <c r="O218" s="73"/>
      <c r="P218" s="73"/>
    </row>
    <row r="219" spans="1:16">
      <c r="A219" s="71"/>
      <c r="L219" s="73"/>
      <c r="M219" s="73"/>
      <c r="N219" s="73"/>
      <c r="O219" s="73"/>
      <c r="P219" s="73"/>
    </row>
    <row r="220" spans="1:16">
      <c r="A220" s="71"/>
      <c r="L220" s="73"/>
      <c r="M220" s="73"/>
      <c r="N220" s="73"/>
      <c r="O220" s="73"/>
      <c r="P220" s="73"/>
    </row>
    <row r="221" spans="1:16">
      <c r="A221" s="71"/>
      <c r="L221" s="73"/>
      <c r="M221" s="73"/>
      <c r="N221" s="73"/>
      <c r="O221" s="73"/>
      <c r="P221" s="73"/>
    </row>
    <row r="222" spans="1:16">
      <c r="A222" s="71"/>
      <c r="L222" s="73"/>
      <c r="M222" s="73"/>
      <c r="N222" s="73"/>
      <c r="O222" s="73"/>
      <c r="P222" s="73"/>
    </row>
    <row r="223" spans="1:16">
      <c r="A223" s="71"/>
      <c r="L223" s="73"/>
      <c r="M223" s="73"/>
      <c r="N223" s="73"/>
      <c r="O223" s="73"/>
      <c r="P223" s="73"/>
    </row>
    <row r="224" spans="1:16">
      <c r="A224" s="71"/>
      <c r="L224" s="73"/>
      <c r="M224" s="73"/>
      <c r="N224" s="73"/>
      <c r="O224" s="73"/>
      <c r="P224" s="73"/>
    </row>
    <row r="225" spans="1:16">
      <c r="A225" s="71"/>
      <c r="L225" s="73"/>
      <c r="M225" s="73"/>
      <c r="N225" s="73"/>
      <c r="O225" s="73"/>
      <c r="P225" s="73"/>
    </row>
    <row r="226" spans="1:16">
      <c r="A226" s="71"/>
      <c r="L226" s="73"/>
      <c r="M226" s="73"/>
      <c r="N226" s="73"/>
      <c r="O226" s="73"/>
      <c r="P226" s="73"/>
    </row>
    <row r="227" spans="1:16">
      <c r="A227" s="71"/>
      <c r="L227" s="73"/>
      <c r="M227" s="73"/>
      <c r="N227" s="73"/>
      <c r="O227" s="73"/>
      <c r="P227" s="73"/>
    </row>
    <row r="228" spans="1:16">
      <c r="A228" s="71"/>
      <c r="L228" s="73"/>
      <c r="M228" s="73"/>
      <c r="N228" s="73"/>
      <c r="O228" s="73"/>
      <c r="P228" s="73"/>
    </row>
    <row r="229" spans="1:16">
      <c r="A229" s="71"/>
      <c r="L229" s="73"/>
      <c r="M229" s="73"/>
      <c r="N229" s="73"/>
      <c r="O229" s="73"/>
      <c r="P229" s="73"/>
    </row>
    <row r="230" spans="1:16">
      <c r="A230" s="71"/>
      <c r="L230" s="73"/>
      <c r="M230" s="73"/>
      <c r="N230" s="73"/>
      <c r="O230" s="73"/>
      <c r="P230" s="73"/>
    </row>
    <row r="231" spans="1:16">
      <c r="A231" s="71"/>
      <c r="L231" s="73"/>
      <c r="M231" s="73"/>
      <c r="N231" s="73"/>
      <c r="O231" s="73"/>
      <c r="P231" s="73"/>
    </row>
    <row r="232" spans="1:16">
      <c r="A232" s="71"/>
      <c r="L232" s="73"/>
      <c r="M232" s="73"/>
      <c r="N232" s="73"/>
      <c r="O232" s="73"/>
      <c r="P232" s="73"/>
    </row>
    <row r="233" spans="1:16">
      <c r="A233" s="71"/>
      <c r="L233" s="73"/>
      <c r="M233" s="73"/>
      <c r="N233" s="73"/>
      <c r="O233" s="73"/>
      <c r="P233" s="73"/>
    </row>
    <row r="234" spans="1:16">
      <c r="A234" s="71"/>
      <c r="L234" s="73"/>
      <c r="M234" s="73"/>
      <c r="N234" s="73"/>
      <c r="O234" s="73"/>
      <c r="P234" s="73"/>
    </row>
    <row r="235" spans="1:16">
      <c r="A235" s="71"/>
      <c r="L235" s="73"/>
      <c r="M235" s="73"/>
      <c r="N235" s="73"/>
      <c r="O235" s="73"/>
      <c r="P235" s="73"/>
    </row>
    <row r="236" spans="1:16">
      <c r="A236" s="71"/>
      <c r="L236" s="73"/>
      <c r="M236" s="73"/>
      <c r="N236" s="73"/>
      <c r="O236" s="73"/>
      <c r="P236" s="73"/>
    </row>
    <row r="237" spans="1:16">
      <c r="A237" s="71"/>
      <c r="L237" s="73"/>
      <c r="M237" s="73"/>
      <c r="N237" s="73"/>
      <c r="O237" s="73"/>
      <c r="P237" s="73"/>
    </row>
    <row r="238" spans="1:16">
      <c r="A238" s="71"/>
      <c r="L238" s="73"/>
      <c r="M238" s="73"/>
      <c r="N238" s="73"/>
      <c r="O238" s="73"/>
      <c r="P238" s="73"/>
    </row>
    <row r="239" spans="1:16">
      <c r="A239" s="71"/>
      <c r="L239" s="73"/>
      <c r="M239" s="73"/>
      <c r="N239" s="73"/>
      <c r="O239" s="73"/>
      <c r="P239" s="73"/>
    </row>
    <row r="240" spans="1:16">
      <c r="A240" s="71"/>
      <c r="L240" s="73"/>
      <c r="M240" s="73"/>
      <c r="N240" s="73"/>
      <c r="O240" s="73"/>
      <c r="P240" s="73"/>
    </row>
    <row r="241" spans="1:16">
      <c r="A241" s="71"/>
      <c r="L241" s="73"/>
      <c r="M241" s="73"/>
      <c r="N241" s="73"/>
      <c r="O241" s="73"/>
      <c r="P241" s="73"/>
    </row>
    <row r="242" spans="1:16">
      <c r="A242" s="71"/>
      <c r="L242" s="73"/>
      <c r="M242" s="73"/>
      <c r="N242" s="73"/>
      <c r="O242" s="73"/>
      <c r="P242" s="73"/>
    </row>
    <row r="243" spans="1:16">
      <c r="A243" s="71"/>
      <c r="L243" s="73"/>
      <c r="M243" s="73"/>
      <c r="N243" s="73"/>
      <c r="O243" s="73"/>
      <c r="P243" s="73"/>
    </row>
    <row r="244" spans="1:16">
      <c r="A244" s="71"/>
      <c r="L244" s="73"/>
      <c r="M244" s="73"/>
      <c r="N244" s="73"/>
      <c r="O244" s="73"/>
      <c r="P244" s="73"/>
    </row>
    <row r="245" spans="1:16">
      <c r="A245" s="71"/>
      <c r="L245" s="73"/>
      <c r="M245" s="73"/>
      <c r="N245" s="73"/>
      <c r="O245" s="73"/>
      <c r="P245" s="73"/>
    </row>
    <row r="246" spans="1:16">
      <c r="A246" s="71"/>
      <c r="L246" s="73"/>
      <c r="M246" s="73"/>
      <c r="N246" s="73"/>
      <c r="O246" s="73"/>
      <c r="P246" s="73"/>
    </row>
    <row r="247" spans="1:16">
      <c r="A247" s="71"/>
      <c r="L247" s="73"/>
      <c r="M247" s="73"/>
      <c r="N247" s="73"/>
      <c r="O247" s="73"/>
      <c r="P247" s="73"/>
    </row>
    <row r="248" spans="1:16">
      <c r="A248" s="71"/>
      <c r="L248" s="73"/>
      <c r="M248" s="73"/>
      <c r="N248" s="73"/>
      <c r="O248" s="73"/>
      <c r="P248" s="73"/>
    </row>
    <row r="249" spans="1:16">
      <c r="A249" s="71"/>
      <c r="L249" s="73"/>
      <c r="M249" s="73"/>
      <c r="N249" s="73"/>
      <c r="O249" s="73"/>
      <c r="P249" s="73"/>
    </row>
    <row r="250" spans="1:16">
      <c r="A250" s="71"/>
      <c r="L250" s="73"/>
      <c r="M250" s="73"/>
      <c r="N250" s="73"/>
      <c r="O250" s="73"/>
      <c r="P250" s="73"/>
    </row>
    <row r="251" spans="1:16">
      <c r="A251" s="71"/>
      <c r="L251" s="73"/>
      <c r="M251" s="73"/>
      <c r="N251" s="73"/>
      <c r="O251" s="73"/>
      <c r="P251" s="73"/>
    </row>
    <row r="252" spans="1:16">
      <c r="A252" s="71"/>
      <c r="L252" s="73"/>
      <c r="M252" s="73"/>
      <c r="N252" s="73"/>
      <c r="O252" s="73"/>
      <c r="P252" s="73"/>
    </row>
    <row r="253" spans="1:16">
      <c r="A253" s="71"/>
      <c r="L253" s="73"/>
      <c r="M253" s="73"/>
      <c r="N253" s="73"/>
      <c r="O253" s="73"/>
      <c r="P253" s="73"/>
    </row>
    <row r="254" spans="1:16">
      <c r="A254" s="71"/>
      <c r="L254" s="73"/>
      <c r="M254" s="73"/>
      <c r="N254" s="73"/>
      <c r="O254" s="73"/>
      <c r="P254" s="73"/>
    </row>
    <row r="255" spans="1:16">
      <c r="A255" s="71"/>
      <c r="L255" s="73"/>
      <c r="M255" s="73"/>
      <c r="N255" s="73"/>
      <c r="O255" s="73"/>
      <c r="P255" s="73"/>
    </row>
    <row r="256" spans="1:16">
      <c r="A256" s="71"/>
      <c r="L256" s="73"/>
      <c r="M256" s="73"/>
      <c r="N256" s="73"/>
      <c r="O256" s="73"/>
      <c r="P256" s="73"/>
    </row>
    <row r="257" spans="1:16">
      <c r="A257" s="71"/>
      <c r="L257" s="73"/>
      <c r="M257" s="73"/>
      <c r="N257" s="73"/>
      <c r="O257" s="73"/>
      <c r="P257" s="73"/>
    </row>
    <row r="258" spans="1:16">
      <c r="A258" s="71"/>
      <c r="L258" s="73"/>
      <c r="M258" s="73"/>
      <c r="N258" s="73"/>
      <c r="O258" s="73"/>
      <c r="P258" s="73"/>
    </row>
    <row r="259" spans="1:16">
      <c r="A259" s="71"/>
      <c r="L259" s="73"/>
      <c r="M259" s="73"/>
      <c r="N259" s="73"/>
      <c r="O259" s="73"/>
      <c r="P259" s="73"/>
    </row>
    <row r="260" spans="1:16">
      <c r="A260" s="71"/>
      <c r="L260" s="73"/>
      <c r="M260" s="73"/>
      <c r="N260" s="73"/>
      <c r="O260" s="73"/>
      <c r="P260" s="73"/>
    </row>
    <row r="261" spans="1:16">
      <c r="A261" s="71"/>
      <c r="L261" s="73"/>
      <c r="M261" s="73"/>
      <c r="N261" s="73"/>
      <c r="O261" s="73"/>
      <c r="P261" s="73"/>
    </row>
    <row r="262" spans="1:16">
      <c r="A262" s="71"/>
      <c r="L262" s="73"/>
      <c r="M262" s="73"/>
      <c r="N262" s="73"/>
      <c r="O262" s="73"/>
      <c r="P262" s="73"/>
    </row>
    <row r="263" spans="1:16">
      <c r="A263" s="71"/>
      <c r="L263" s="73"/>
      <c r="M263" s="73"/>
      <c r="N263" s="73"/>
      <c r="O263" s="73"/>
      <c r="P263" s="73"/>
    </row>
    <row r="264" spans="1:16">
      <c r="A264" s="71"/>
      <c r="L264" s="73"/>
      <c r="M264" s="73"/>
      <c r="N264" s="73"/>
      <c r="O264" s="73"/>
      <c r="P264" s="73"/>
    </row>
    <row r="265" spans="1:16">
      <c r="A265" s="71"/>
      <c r="L265" s="73"/>
      <c r="M265" s="73"/>
      <c r="N265" s="73"/>
      <c r="O265" s="73"/>
      <c r="P265" s="73"/>
    </row>
    <row r="266" spans="1:16">
      <c r="A266" s="71"/>
      <c r="L266" s="73"/>
      <c r="M266" s="73"/>
      <c r="N266" s="73"/>
      <c r="O266" s="73"/>
      <c r="P266" s="73"/>
    </row>
    <row r="267" spans="1:16">
      <c r="A267" s="71"/>
      <c r="L267" s="73"/>
      <c r="M267" s="73"/>
      <c r="N267" s="73"/>
      <c r="O267" s="73"/>
      <c r="P267" s="73"/>
    </row>
    <row r="268" spans="1:16">
      <c r="A268" s="71"/>
      <c r="L268" s="73"/>
      <c r="M268" s="73"/>
      <c r="N268" s="73"/>
      <c r="O268" s="73"/>
      <c r="P268" s="73"/>
    </row>
    <row r="269" spans="1:16">
      <c r="A269" s="71"/>
      <c r="L269" s="73"/>
      <c r="M269" s="73"/>
      <c r="N269" s="73"/>
      <c r="O269" s="73"/>
      <c r="P269" s="73"/>
    </row>
    <row r="270" spans="1:16">
      <c r="A270" s="71"/>
      <c r="L270" s="73"/>
      <c r="M270" s="73"/>
      <c r="N270" s="73"/>
      <c r="O270" s="73"/>
      <c r="P270" s="73"/>
    </row>
    <row r="271" spans="1:16">
      <c r="A271" s="71"/>
      <c r="L271" s="73"/>
      <c r="M271" s="73"/>
      <c r="N271" s="73"/>
      <c r="O271" s="73"/>
      <c r="P271" s="73"/>
    </row>
    <row r="272" spans="1:16">
      <c r="A272" s="71"/>
      <c r="L272" s="73"/>
      <c r="M272" s="73"/>
      <c r="N272" s="73"/>
      <c r="O272" s="73"/>
      <c r="P272" s="73"/>
    </row>
    <row r="273" spans="1:16">
      <c r="A273" s="71"/>
      <c r="L273" s="73"/>
      <c r="M273" s="73"/>
      <c r="N273" s="73"/>
      <c r="O273" s="73"/>
      <c r="P273" s="73"/>
    </row>
    <row r="274" spans="1:16">
      <c r="A274" s="71"/>
      <c r="L274" s="73"/>
      <c r="M274" s="73"/>
      <c r="N274" s="73"/>
      <c r="O274" s="73"/>
      <c r="P274" s="73"/>
    </row>
    <row r="275" spans="1:16">
      <c r="A275" s="71"/>
      <c r="L275" s="73"/>
      <c r="M275" s="73"/>
      <c r="N275" s="73"/>
      <c r="O275" s="73"/>
      <c r="P275" s="73"/>
    </row>
    <row r="276" spans="1:16">
      <c r="A276" s="71"/>
      <c r="L276" s="73"/>
      <c r="M276" s="73"/>
      <c r="N276" s="73"/>
      <c r="O276" s="73"/>
      <c r="P276" s="73"/>
    </row>
    <row r="277" spans="1:16">
      <c r="A277" s="71"/>
      <c r="L277" s="73"/>
      <c r="M277" s="73"/>
      <c r="N277" s="73"/>
      <c r="O277" s="73"/>
      <c r="P277" s="73"/>
    </row>
    <row r="278" spans="1:16">
      <c r="A278" s="71"/>
      <c r="L278" s="73"/>
      <c r="M278" s="73"/>
      <c r="N278" s="73"/>
      <c r="O278" s="73"/>
      <c r="P278" s="73"/>
    </row>
    <row r="279" spans="1:16">
      <c r="A279" s="71"/>
      <c r="L279" s="73"/>
      <c r="M279" s="73"/>
      <c r="N279" s="73"/>
      <c r="O279" s="73"/>
      <c r="P279" s="73"/>
    </row>
    <row r="280" spans="1:16">
      <c r="A280" s="71"/>
      <c r="L280" s="73"/>
      <c r="M280" s="73"/>
      <c r="N280" s="73"/>
      <c r="O280" s="73"/>
      <c r="P280" s="73"/>
    </row>
    <row r="281" spans="1:16">
      <c r="A281" s="71"/>
      <c r="L281" s="73"/>
      <c r="M281" s="73"/>
      <c r="N281" s="73"/>
      <c r="O281" s="73"/>
      <c r="P281" s="73"/>
    </row>
    <row r="282" spans="1:16">
      <c r="A282" s="71"/>
      <c r="L282" s="73"/>
      <c r="M282" s="73"/>
      <c r="N282" s="73"/>
      <c r="O282" s="73"/>
      <c r="P282" s="73"/>
    </row>
    <row r="283" spans="1:16">
      <c r="A283" s="71"/>
      <c r="L283" s="73"/>
      <c r="M283" s="73"/>
      <c r="N283" s="73"/>
      <c r="O283" s="73"/>
      <c r="P283" s="73"/>
    </row>
    <row r="284" spans="1:16">
      <c r="A284" s="71"/>
      <c r="L284" s="73"/>
      <c r="M284" s="73"/>
      <c r="N284" s="73"/>
      <c r="O284" s="73"/>
      <c r="P284" s="73"/>
    </row>
    <row r="285" spans="1:16">
      <c r="A285" s="71"/>
      <c r="L285" s="73"/>
      <c r="M285" s="73"/>
      <c r="N285" s="73"/>
      <c r="O285" s="73"/>
      <c r="P285" s="73"/>
    </row>
    <row r="286" spans="1:16">
      <c r="A286" s="71"/>
      <c r="L286" s="73"/>
      <c r="M286" s="73"/>
      <c r="N286" s="73"/>
      <c r="O286" s="73"/>
      <c r="P286" s="73"/>
    </row>
    <row r="287" spans="1:16">
      <c r="A287" s="71"/>
      <c r="L287" s="73"/>
      <c r="M287" s="73"/>
      <c r="N287" s="73"/>
      <c r="O287" s="73"/>
      <c r="P287" s="73"/>
    </row>
    <row r="288" spans="1:16">
      <c r="A288" s="71"/>
      <c r="L288" s="73"/>
      <c r="M288" s="73"/>
      <c r="N288" s="73"/>
      <c r="O288" s="73"/>
      <c r="P288" s="73"/>
    </row>
    <row r="289" spans="1:16">
      <c r="A289" s="71"/>
      <c r="L289" s="73"/>
      <c r="M289" s="73"/>
      <c r="N289" s="73"/>
      <c r="O289" s="73"/>
      <c r="P289" s="73"/>
    </row>
    <row r="290" spans="1:16">
      <c r="A290" s="71"/>
      <c r="L290" s="73"/>
      <c r="M290" s="73"/>
      <c r="N290" s="73"/>
      <c r="O290" s="73"/>
      <c r="P290" s="73"/>
    </row>
    <row r="291" spans="1:16">
      <c r="A291" s="71"/>
      <c r="L291" s="73"/>
      <c r="M291" s="73"/>
      <c r="N291" s="73"/>
      <c r="O291" s="73"/>
      <c r="P291" s="73"/>
    </row>
    <row r="292" spans="1:16">
      <c r="A292" s="71"/>
      <c r="L292" s="73"/>
      <c r="M292" s="73"/>
      <c r="N292" s="73"/>
      <c r="O292" s="73"/>
      <c r="P292" s="73"/>
    </row>
    <row r="293" spans="1:16">
      <c r="A293" s="71"/>
      <c r="L293" s="73"/>
      <c r="M293" s="73"/>
      <c r="N293" s="73"/>
      <c r="O293" s="73"/>
      <c r="P293" s="73"/>
    </row>
    <row r="294" spans="1:16">
      <c r="A294" s="71"/>
      <c r="L294" s="73"/>
      <c r="M294" s="73"/>
      <c r="N294" s="73"/>
      <c r="O294" s="73"/>
      <c r="P294" s="73"/>
    </row>
    <row r="295" spans="1:16">
      <c r="A295" s="71"/>
      <c r="L295" s="73"/>
      <c r="M295" s="73"/>
      <c r="N295" s="73"/>
      <c r="O295" s="73"/>
      <c r="P295" s="73"/>
    </row>
    <row r="296" spans="1:16">
      <c r="A296" s="71"/>
      <c r="L296" s="73"/>
      <c r="M296" s="73"/>
      <c r="N296" s="73"/>
      <c r="O296" s="73"/>
      <c r="P296" s="73"/>
    </row>
    <row r="297" spans="1:16">
      <c r="A297" s="71"/>
      <c r="L297" s="73"/>
      <c r="M297" s="73"/>
      <c r="N297" s="73"/>
      <c r="O297" s="73"/>
      <c r="P297" s="73"/>
    </row>
    <row r="298" spans="1:16">
      <c r="A298" s="71"/>
      <c r="L298" s="73"/>
      <c r="M298" s="73"/>
      <c r="N298" s="73"/>
      <c r="O298" s="73"/>
      <c r="P298" s="73"/>
    </row>
    <row r="299" spans="1:16">
      <c r="A299" s="71"/>
      <c r="L299" s="73"/>
      <c r="M299" s="73"/>
      <c r="N299" s="73"/>
      <c r="O299" s="73"/>
      <c r="P299" s="73"/>
    </row>
    <row r="300" spans="1:16">
      <c r="A300" s="71"/>
      <c r="L300" s="73"/>
      <c r="M300" s="73"/>
      <c r="N300" s="73"/>
      <c r="O300" s="73"/>
      <c r="P300" s="73"/>
    </row>
    <row r="301" spans="1:16">
      <c r="A301" s="71"/>
      <c r="L301" s="73"/>
      <c r="M301" s="73"/>
      <c r="N301" s="73"/>
      <c r="O301" s="73"/>
      <c r="P301" s="73"/>
    </row>
    <row r="302" spans="1:16">
      <c r="A302" s="71"/>
      <c r="L302" s="73"/>
      <c r="M302" s="73"/>
      <c r="N302" s="73"/>
      <c r="O302" s="73"/>
      <c r="P302" s="73"/>
    </row>
    <row r="303" spans="1:16">
      <c r="A303" s="71"/>
      <c r="L303" s="73"/>
      <c r="M303" s="73"/>
      <c r="N303" s="73"/>
      <c r="O303" s="73"/>
      <c r="P303" s="73"/>
    </row>
    <row r="304" spans="1:16">
      <c r="A304" s="71"/>
      <c r="L304" s="73"/>
      <c r="M304" s="73"/>
      <c r="N304" s="73"/>
      <c r="O304" s="73"/>
      <c r="P304" s="73"/>
    </row>
    <row r="305" spans="1:16">
      <c r="A305" s="71"/>
      <c r="L305" s="73"/>
      <c r="M305" s="73"/>
      <c r="N305" s="73"/>
      <c r="O305" s="73"/>
      <c r="P305" s="73"/>
    </row>
    <row r="306" spans="1:16">
      <c r="A306" s="71"/>
      <c r="L306" s="73"/>
      <c r="M306" s="73"/>
      <c r="N306" s="73"/>
      <c r="O306" s="73"/>
      <c r="P306" s="73"/>
    </row>
    <row r="307" spans="1:16">
      <c r="A307" s="71"/>
      <c r="L307" s="73"/>
      <c r="M307" s="73"/>
      <c r="N307" s="73"/>
      <c r="O307" s="73"/>
      <c r="P307" s="73"/>
    </row>
    <row r="308" spans="1:16">
      <c r="A308" s="71"/>
      <c r="L308" s="73"/>
      <c r="M308" s="73"/>
      <c r="N308" s="73"/>
      <c r="O308" s="73"/>
      <c r="P308" s="73"/>
    </row>
    <row r="309" spans="1:16">
      <c r="A309" s="71"/>
      <c r="L309" s="73"/>
      <c r="M309" s="73"/>
      <c r="N309" s="73"/>
      <c r="O309" s="73"/>
      <c r="P309" s="73"/>
    </row>
    <row r="310" spans="1:16">
      <c r="A310" s="71"/>
      <c r="L310" s="73"/>
      <c r="M310" s="73"/>
      <c r="N310" s="73"/>
      <c r="O310" s="73"/>
      <c r="P310" s="73"/>
    </row>
    <row r="311" spans="1:16">
      <c r="A311" s="71"/>
      <c r="L311" s="73"/>
      <c r="M311" s="73"/>
      <c r="N311" s="73"/>
      <c r="O311" s="73"/>
      <c r="P311" s="73"/>
    </row>
    <row r="312" spans="1:16">
      <c r="A312" s="71"/>
      <c r="L312" s="73"/>
      <c r="M312" s="73"/>
      <c r="N312" s="73"/>
      <c r="O312" s="73"/>
      <c r="P312" s="73"/>
    </row>
    <row r="313" spans="1:16">
      <c r="A313" s="71"/>
      <c r="L313" s="73"/>
      <c r="M313" s="73"/>
      <c r="N313" s="73"/>
      <c r="O313" s="73"/>
      <c r="P313" s="73"/>
    </row>
    <row r="314" spans="1:16">
      <c r="A314" s="71"/>
      <c r="L314" s="73"/>
      <c r="M314" s="73"/>
      <c r="N314" s="73"/>
      <c r="O314" s="73"/>
      <c r="P314" s="73"/>
    </row>
    <row r="315" spans="1:16">
      <c r="A315" s="71"/>
      <c r="L315" s="73"/>
      <c r="M315" s="73"/>
      <c r="N315" s="73"/>
      <c r="O315" s="73"/>
      <c r="P315" s="73"/>
    </row>
    <row r="316" spans="1:16">
      <c r="A316" s="71"/>
      <c r="L316" s="73"/>
      <c r="M316" s="73"/>
      <c r="N316" s="73"/>
      <c r="O316" s="73"/>
      <c r="P316" s="73"/>
    </row>
    <row r="317" spans="1:16">
      <c r="A317" s="71"/>
      <c r="L317" s="73"/>
      <c r="M317" s="73"/>
      <c r="N317" s="73"/>
      <c r="O317" s="73"/>
      <c r="P317" s="73"/>
    </row>
    <row r="318" spans="1:16">
      <c r="A318" s="71"/>
      <c r="L318" s="73"/>
      <c r="M318" s="73"/>
      <c r="N318" s="73"/>
      <c r="O318" s="73"/>
      <c r="P318" s="73"/>
    </row>
    <row r="319" spans="1:16">
      <c r="A319" s="71"/>
      <c r="L319" s="73"/>
      <c r="M319" s="73"/>
      <c r="N319" s="73"/>
      <c r="O319" s="73"/>
      <c r="P319" s="73"/>
    </row>
    <row r="320" spans="1:16">
      <c r="A320" s="71"/>
      <c r="L320" s="73"/>
      <c r="M320" s="73"/>
      <c r="N320" s="73"/>
      <c r="O320" s="73"/>
      <c r="P320" s="73"/>
    </row>
    <row r="321" spans="1:16">
      <c r="A321" s="71"/>
      <c r="L321" s="73"/>
      <c r="M321" s="73"/>
      <c r="N321" s="73"/>
      <c r="O321" s="73"/>
      <c r="P321" s="73"/>
    </row>
    <row r="322" spans="1:16">
      <c r="A322" s="71"/>
      <c r="L322" s="73"/>
      <c r="M322" s="73"/>
      <c r="N322" s="73"/>
      <c r="O322" s="73"/>
      <c r="P322" s="73"/>
    </row>
    <row r="323" spans="1:16">
      <c r="A323" s="71"/>
      <c r="L323" s="73"/>
      <c r="M323" s="73"/>
      <c r="N323" s="73"/>
      <c r="O323" s="73"/>
      <c r="P323" s="73"/>
    </row>
    <row r="324" spans="1:16">
      <c r="A324" s="71"/>
      <c r="L324" s="73"/>
      <c r="M324" s="73"/>
      <c r="N324" s="73"/>
      <c r="O324" s="73"/>
      <c r="P324" s="73"/>
    </row>
    <row r="325" spans="1:16">
      <c r="A325" s="71"/>
      <c r="L325" s="73"/>
      <c r="M325" s="73"/>
      <c r="N325" s="73"/>
      <c r="O325" s="73"/>
      <c r="P325" s="73"/>
    </row>
    <row r="326" spans="1:16">
      <c r="A326" s="71"/>
      <c r="L326" s="73"/>
      <c r="M326" s="73"/>
      <c r="N326" s="73"/>
      <c r="O326" s="73"/>
      <c r="P326" s="73"/>
    </row>
    <row r="327" spans="1:16">
      <c r="A327" s="71"/>
      <c r="L327" s="73"/>
      <c r="M327" s="73"/>
      <c r="N327" s="73"/>
      <c r="O327" s="73"/>
      <c r="P327" s="73"/>
    </row>
    <row r="328" spans="1:16">
      <c r="A328" s="71"/>
      <c r="L328" s="73"/>
      <c r="M328" s="73"/>
      <c r="N328" s="73"/>
      <c r="O328" s="73"/>
      <c r="P328" s="73"/>
    </row>
    <row r="329" spans="1:16">
      <c r="A329" s="71"/>
      <c r="L329" s="73"/>
      <c r="M329" s="73"/>
      <c r="N329" s="73"/>
      <c r="O329" s="73"/>
      <c r="P329" s="73"/>
    </row>
    <row r="330" spans="1:16">
      <c r="A330" s="71"/>
      <c r="L330" s="73"/>
      <c r="M330" s="73"/>
      <c r="N330" s="73"/>
      <c r="O330" s="73"/>
      <c r="P330" s="73"/>
    </row>
    <row r="331" spans="1:16">
      <c r="A331" s="71"/>
      <c r="L331" s="73"/>
      <c r="M331" s="73"/>
      <c r="N331" s="73"/>
      <c r="O331" s="73"/>
      <c r="P331" s="73"/>
    </row>
    <row r="332" spans="1:16">
      <c r="A332" s="71"/>
      <c r="L332" s="73"/>
      <c r="M332" s="73"/>
      <c r="N332" s="73"/>
      <c r="O332" s="73"/>
      <c r="P332" s="73"/>
    </row>
    <row r="333" spans="1:16">
      <c r="A333" s="71"/>
      <c r="L333" s="73"/>
      <c r="M333" s="73"/>
      <c r="N333" s="73"/>
      <c r="O333" s="73"/>
      <c r="P333" s="73"/>
    </row>
    <row r="334" spans="1:16">
      <c r="A334" s="71"/>
      <c r="L334" s="73"/>
      <c r="M334" s="73"/>
      <c r="N334" s="73"/>
      <c r="O334" s="73"/>
      <c r="P334" s="73"/>
    </row>
    <row r="335" spans="1:16">
      <c r="A335" s="71"/>
      <c r="L335" s="73"/>
      <c r="M335" s="73"/>
      <c r="N335" s="73"/>
      <c r="O335" s="73"/>
      <c r="P335" s="73"/>
    </row>
    <row r="336" spans="1:16">
      <c r="A336" s="71"/>
      <c r="L336" s="73"/>
      <c r="M336" s="73"/>
      <c r="N336" s="73"/>
      <c r="O336" s="73"/>
      <c r="P336" s="73"/>
    </row>
    <row r="337" spans="1:16">
      <c r="A337" s="71"/>
      <c r="L337" s="73"/>
      <c r="M337" s="73"/>
      <c r="N337" s="73"/>
      <c r="O337" s="73"/>
      <c r="P337" s="73"/>
    </row>
    <row r="338" spans="1:16">
      <c r="A338" s="71"/>
      <c r="L338" s="73"/>
      <c r="M338" s="73"/>
      <c r="N338" s="73"/>
      <c r="O338" s="73"/>
      <c r="P338" s="73"/>
    </row>
    <row r="339" spans="1:16">
      <c r="A339" s="71"/>
      <c r="L339" s="73"/>
      <c r="M339" s="73"/>
      <c r="N339" s="73"/>
      <c r="O339" s="73"/>
      <c r="P339" s="73"/>
    </row>
    <row r="340" spans="1:16">
      <c r="A340" s="71"/>
      <c r="L340" s="73"/>
      <c r="M340" s="73"/>
      <c r="N340" s="73"/>
      <c r="O340" s="73"/>
      <c r="P340" s="73"/>
    </row>
    <row r="341" spans="1:16">
      <c r="A341" s="71"/>
      <c r="L341" s="73"/>
      <c r="M341" s="73"/>
      <c r="N341" s="73"/>
      <c r="O341" s="73"/>
      <c r="P341" s="73"/>
    </row>
    <row r="342" spans="1:16">
      <c r="A342" s="71"/>
      <c r="L342" s="73"/>
      <c r="M342" s="73"/>
      <c r="N342" s="73"/>
      <c r="O342" s="73"/>
      <c r="P342" s="73"/>
    </row>
    <row r="343" spans="1:16">
      <c r="A343" s="71"/>
      <c r="L343" s="73"/>
      <c r="M343" s="73"/>
      <c r="N343" s="73"/>
      <c r="O343" s="73"/>
      <c r="P343" s="73"/>
    </row>
    <row r="344" spans="1:16">
      <c r="A344" s="71"/>
      <c r="L344" s="73"/>
      <c r="M344" s="73"/>
      <c r="N344" s="73"/>
      <c r="O344" s="73"/>
      <c r="P344" s="73"/>
    </row>
    <row r="345" spans="1:16">
      <c r="A345" s="71"/>
      <c r="L345" s="73"/>
      <c r="M345" s="73"/>
      <c r="N345" s="73"/>
      <c r="O345" s="73"/>
      <c r="P345" s="73"/>
    </row>
    <row r="346" spans="1:16">
      <c r="A346" s="71"/>
      <c r="L346" s="73"/>
      <c r="M346" s="73"/>
      <c r="N346" s="73"/>
      <c r="O346" s="73"/>
      <c r="P346" s="73"/>
    </row>
    <row r="347" spans="1:16">
      <c r="A347" s="71"/>
      <c r="L347" s="73"/>
      <c r="M347" s="73"/>
      <c r="N347" s="73"/>
      <c r="O347" s="73"/>
      <c r="P347" s="73"/>
    </row>
    <row r="348" spans="1:16">
      <c r="A348" s="71"/>
      <c r="L348" s="73"/>
      <c r="M348" s="73"/>
      <c r="N348" s="73"/>
      <c r="O348" s="73"/>
      <c r="P348" s="73"/>
    </row>
    <row r="349" spans="1:16">
      <c r="A349" s="71"/>
      <c r="L349" s="73"/>
      <c r="M349" s="73"/>
      <c r="N349" s="73"/>
      <c r="O349" s="73"/>
      <c r="P349" s="73"/>
    </row>
    <row r="350" spans="1:16">
      <c r="A350" s="71"/>
      <c r="L350" s="73"/>
      <c r="M350" s="73"/>
      <c r="N350" s="73"/>
      <c r="O350" s="73"/>
      <c r="P350" s="73"/>
    </row>
    <row r="351" spans="1:16">
      <c r="A351" s="71"/>
      <c r="L351" s="73"/>
      <c r="M351" s="73"/>
      <c r="N351" s="73"/>
      <c r="O351" s="73"/>
      <c r="P351" s="73"/>
    </row>
    <row r="352" spans="1:16">
      <c r="A352" s="71"/>
      <c r="L352" s="73"/>
      <c r="M352" s="73"/>
      <c r="N352" s="73"/>
      <c r="O352" s="73"/>
      <c r="P352" s="73"/>
    </row>
    <row r="353" spans="1:16">
      <c r="A353" s="71"/>
      <c r="L353" s="73"/>
      <c r="M353" s="73"/>
      <c r="N353" s="73"/>
      <c r="O353" s="73"/>
      <c r="P353" s="73"/>
    </row>
    <row r="354" spans="1:16">
      <c r="A354" s="71"/>
      <c r="L354" s="73"/>
      <c r="M354" s="73"/>
      <c r="N354" s="73"/>
      <c r="O354" s="73"/>
      <c r="P354" s="73"/>
    </row>
    <row r="355" spans="1:16">
      <c r="A355" s="71"/>
      <c r="L355" s="73"/>
      <c r="M355" s="73"/>
      <c r="N355" s="73"/>
      <c r="O355" s="73"/>
      <c r="P355" s="73"/>
    </row>
    <row r="356" spans="1:16">
      <c r="A356" s="71"/>
      <c r="L356" s="73"/>
      <c r="M356" s="73"/>
      <c r="N356" s="73"/>
      <c r="O356" s="73"/>
      <c r="P356" s="73"/>
    </row>
    <row r="357" spans="1:16">
      <c r="A357" s="71"/>
      <c r="L357" s="73"/>
      <c r="M357" s="73"/>
      <c r="N357" s="73"/>
      <c r="O357" s="73"/>
      <c r="P357" s="73"/>
    </row>
    <row r="358" spans="1:16">
      <c r="A358" s="71"/>
      <c r="L358" s="73"/>
      <c r="M358" s="73"/>
      <c r="N358" s="73"/>
      <c r="O358" s="73"/>
      <c r="P358" s="73"/>
    </row>
    <row r="359" spans="1:16">
      <c r="A359" s="71"/>
      <c r="L359" s="73"/>
      <c r="M359" s="73"/>
      <c r="N359" s="73"/>
      <c r="O359" s="73"/>
      <c r="P359" s="73"/>
    </row>
    <row r="360" spans="1:16">
      <c r="A360" s="71"/>
      <c r="L360" s="73"/>
      <c r="M360" s="73"/>
      <c r="N360" s="73"/>
      <c r="O360" s="73"/>
      <c r="P360" s="73"/>
    </row>
    <row r="361" spans="1:16">
      <c r="A361" s="71"/>
      <c r="L361" s="73"/>
      <c r="M361" s="73"/>
      <c r="N361" s="73"/>
      <c r="O361" s="73"/>
      <c r="P361" s="73"/>
    </row>
    <row r="362" spans="1:16">
      <c r="A362" s="71"/>
      <c r="L362" s="73"/>
      <c r="M362" s="73"/>
      <c r="N362" s="73"/>
      <c r="O362" s="73"/>
      <c r="P362" s="73"/>
    </row>
    <row r="363" spans="1:16">
      <c r="A363" s="71"/>
      <c r="L363" s="73"/>
      <c r="M363" s="73"/>
      <c r="N363" s="73"/>
      <c r="O363" s="73"/>
      <c r="P363" s="73"/>
    </row>
    <row r="364" spans="1:16">
      <c r="A364" s="71"/>
      <c r="L364" s="73"/>
      <c r="M364" s="73"/>
      <c r="N364" s="73"/>
      <c r="O364" s="73"/>
      <c r="P364" s="73"/>
    </row>
    <row r="365" spans="1:16">
      <c r="A365" s="71"/>
      <c r="L365" s="73"/>
      <c r="M365" s="73"/>
      <c r="N365" s="73"/>
      <c r="O365" s="73"/>
      <c r="P365" s="73"/>
    </row>
    <row r="366" spans="1:16">
      <c r="A366" s="71"/>
      <c r="L366" s="73"/>
      <c r="M366" s="73"/>
      <c r="N366" s="73"/>
      <c r="O366" s="73"/>
      <c r="P366" s="73"/>
    </row>
    <row r="367" spans="1:16">
      <c r="A367" s="71"/>
      <c r="L367" s="73"/>
      <c r="M367" s="73"/>
      <c r="N367" s="73"/>
      <c r="O367" s="73"/>
      <c r="P367" s="73"/>
    </row>
    <row r="368" spans="1:16">
      <c r="A368" s="71"/>
      <c r="L368" s="73"/>
      <c r="M368" s="73"/>
      <c r="N368" s="73"/>
      <c r="O368" s="73"/>
      <c r="P368" s="73"/>
    </row>
    <row r="369" spans="1:16">
      <c r="A369" s="71"/>
      <c r="L369" s="73"/>
      <c r="M369" s="73"/>
      <c r="N369" s="73"/>
      <c r="O369" s="73"/>
      <c r="P369" s="73"/>
    </row>
    <row r="370" spans="1:16">
      <c r="A370" s="71"/>
      <c r="L370" s="73"/>
      <c r="M370" s="73"/>
      <c r="N370" s="73"/>
      <c r="O370" s="73"/>
      <c r="P370" s="73"/>
    </row>
    <row r="371" spans="1:16">
      <c r="A371" s="71"/>
      <c r="L371" s="73"/>
      <c r="M371" s="73"/>
      <c r="N371" s="73"/>
      <c r="O371" s="73"/>
      <c r="P371" s="73"/>
    </row>
    <row r="372" spans="1:16">
      <c r="A372" s="71"/>
      <c r="L372" s="73"/>
      <c r="M372" s="73"/>
      <c r="N372" s="73"/>
      <c r="O372" s="73"/>
      <c r="P372" s="73"/>
    </row>
    <row r="373" spans="1:16">
      <c r="A373" s="71"/>
      <c r="L373" s="73"/>
      <c r="M373" s="73"/>
      <c r="N373" s="73"/>
      <c r="O373" s="73"/>
      <c r="P373" s="73"/>
    </row>
    <row r="374" spans="1:16">
      <c r="A374" s="71"/>
      <c r="L374" s="73"/>
      <c r="M374" s="73"/>
      <c r="N374" s="73"/>
      <c r="O374" s="73"/>
      <c r="P374" s="73"/>
    </row>
    <row r="375" spans="1:16">
      <c r="A375" s="71"/>
      <c r="L375" s="73"/>
      <c r="M375" s="73"/>
      <c r="N375" s="73"/>
      <c r="O375" s="73"/>
      <c r="P375" s="73"/>
    </row>
    <row r="376" spans="1:16">
      <c r="A376" s="71"/>
      <c r="L376" s="73"/>
      <c r="M376" s="73"/>
      <c r="N376" s="73"/>
      <c r="O376" s="73"/>
      <c r="P376" s="73"/>
    </row>
    <row r="377" spans="1:16">
      <c r="A377" s="71"/>
      <c r="L377" s="73"/>
      <c r="M377" s="73"/>
      <c r="N377" s="73"/>
      <c r="O377" s="73"/>
      <c r="P377" s="73"/>
    </row>
    <row r="378" spans="1:16">
      <c r="A378" s="71"/>
      <c r="L378" s="73"/>
      <c r="M378" s="73"/>
      <c r="N378" s="73"/>
      <c r="O378" s="73"/>
      <c r="P378" s="73"/>
    </row>
    <row r="379" spans="1:16">
      <c r="A379" s="71"/>
      <c r="L379" s="73"/>
      <c r="M379" s="73"/>
      <c r="N379" s="73"/>
      <c r="O379" s="73"/>
      <c r="P379" s="73"/>
    </row>
    <row r="380" spans="1:16">
      <c r="A380" s="71"/>
      <c r="L380" s="73"/>
      <c r="M380" s="73"/>
      <c r="N380" s="73"/>
      <c r="O380" s="73"/>
      <c r="P380" s="73"/>
    </row>
    <row r="381" spans="1:16">
      <c r="A381" s="71"/>
      <c r="L381" s="73"/>
      <c r="M381" s="73"/>
      <c r="N381" s="73"/>
      <c r="O381" s="73"/>
      <c r="P381" s="73"/>
    </row>
    <row r="382" spans="1:16">
      <c r="A382" s="71"/>
      <c r="L382" s="73"/>
      <c r="M382" s="73"/>
      <c r="N382" s="73"/>
      <c r="O382" s="73"/>
      <c r="P382" s="73"/>
    </row>
    <row r="383" spans="1:16">
      <c r="A383" s="71"/>
      <c r="L383" s="73"/>
      <c r="M383" s="73"/>
      <c r="N383" s="73"/>
      <c r="O383" s="73"/>
      <c r="P383" s="73"/>
    </row>
    <row r="384" spans="1:16">
      <c r="A384" s="71"/>
      <c r="L384" s="73"/>
      <c r="M384" s="73"/>
      <c r="N384" s="73"/>
      <c r="O384" s="73"/>
      <c r="P384" s="73"/>
    </row>
    <row r="385" spans="1:16">
      <c r="A385" s="71"/>
      <c r="L385" s="73"/>
      <c r="M385" s="73"/>
      <c r="N385" s="73"/>
      <c r="O385" s="73"/>
      <c r="P385" s="73"/>
    </row>
    <row r="386" spans="1:16">
      <c r="A386" s="71"/>
      <c r="L386" s="73"/>
      <c r="M386" s="73"/>
      <c r="N386" s="73"/>
      <c r="O386" s="73"/>
      <c r="P386" s="73"/>
    </row>
    <row r="387" spans="1:16">
      <c r="A387" s="71"/>
      <c r="L387" s="73"/>
      <c r="M387" s="73"/>
      <c r="N387" s="73"/>
      <c r="O387" s="73"/>
      <c r="P387" s="73"/>
    </row>
    <row r="388" spans="1:16">
      <c r="A388" s="71"/>
      <c r="L388" s="73"/>
      <c r="M388" s="73"/>
      <c r="N388" s="73"/>
      <c r="O388" s="73"/>
      <c r="P388" s="73"/>
    </row>
    <row r="389" spans="1:16">
      <c r="A389" s="71"/>
      <c r="L389" s="73"/>
      <c r="M389" s="73"/>
      <c r="N389" s="73"/>
      <c r="O389" s="73"/>
      <c r="P389" s="73"/>
    </row>
    <row r="390" spans="1:16">
      <c r="A390" s="71"/>
      <c r="L390" s="73"/>
      <c r="M390" s="73"/>
      <c r="N390" s="73"/>
      <c r="O390" s="73"/>
      <c r="P390" s="73"/>
    </row>
    <row r="391" spans="1:16">
      <c r="A391" s="71"/>
      <c r="L391" s="73"/>
      <c r="M391" s="73"/>
      <c r="N391" s="73"/>
      <c r="O391" s="73"/>
      <c r="P391" s="73"/>
    </row>
    <row r="392" spans="1:16">
      <c r="A392" s="71"/>
      <c r="L392" s="73"/>
      <c r="M392" s="73"/>
      <c r="N392" s="73"/>
      <c r="O392" s="73"/>
      <c r="P392" s="73"/>
    </row>
    <row r="393" spans="1:16">
      <c r="A393" s="71"/>
      <c r="L393" s="73"/>
      <c r="M393" s="73"/>
      <c r="N393" s="73"/>
      <c r="O393" s="73"/>
      <c r="P393" s="73"/>
    </row>
    <row r="394" spans="1:16">
      <c r="A394" s="71"/>
      <c r="L394" s="73"/>
      <c r="M394" s="73"/>
      <c r="N394" s="73"/>
      <c r="O394" s="73"/>
      <c r="P394" s="73"/>
    </row>
    <row r="395" spans="1:16">
      <c r="A395" s="71"/>
      <c r="L395" s="73"/>
      <c r="M395" s="73"/>
      <c r="N395" s="73"/>
      <c r="O395" s="73"/>
      <c r="P395" s="73"/>
    </row>
    <row r="396" spans="1:16">
      <c r="A396" s="71"/>
      <c r="L396" s="73"/>
      <c r="M396" s="73"/>
      <c r="N396" s="73"/>
      <c r="O396" s="73"/>
      <c r="P396" s="73"/>
    </row>
    <row r="397" spans="1:16">
      <c r="A397" s="71"/>
      <c r="L397" s="73"/>
      <c r="M397" s="73"/>
      <c r="N397" s="73"/>
      <c r="O397" s="73"/>
      <c r="P397" s="73"/>
    </row>
    <row r="398" spans="1:16">
      <c r="A398" s="71"/>
      <c r="L398" s="73"/>
      <c r="M398" s="73"/>
      <c r="N398" s="73"/>
      <c r="O398" s="73"/>
      <c r="P398" s="73"/>
    </row>
    <row r="399" spans="1:16">
      <c r="A399" s="71"/>
      <c r="L399" s="73"/>
      <c r="M399" s="73"/>
      <c r="N399" s="73"/>
      <c r="O399" s="73"/>
      <c r="P399" s="73"/>
    </row>
    <row r="400" spans="1:16">
      <c r="A400" s="71"/>
      <c r="L400" s="73"/>
      <c r="M400" s="73"/>
      <c r="N400" s="73"/>
      <c r="O400" s="73"/>
      <c r="P400" s="73"/>
    </row>
    <row r="401" spans="1:16">
      <c r="A401" s="71"/>
      <c r="L401" s="73"/>
      <c r="M401" s="73"/>
      <c r="N401" s="73"/>
      <c r="O401" s="73"/>
      <c r="P401" s="73"/>
    </row>
    <row r="402" spans="1:16">
      <c r="A402" s="71"/>
      <c r="L402" s="73"/>
      <c r="M402" s="73"/>
      <c r="N402" s="73"/>
      <c r="O402" s="73"/>
      <c r="P402" s="73"/>
    </row>
    <row r="403" spans="1:16">
      <c r="A403" s="71"/>
      <c r="L403" s="73"/>
      <c r="M403" s="73"/>
      <c r="N403" s="73"/>
      <c r="O403" s="73"/>
      <c r="P403" s="73"/>
    </row>
    <row r="404" spans="1:16">
      <c r="A404" s="71"/>
      <c r="L404" s="73"/>
      <c r="M404" s="73"/>
      <c r="N404" s="73"/>
      <c r="O404" s="73"/>
      <c r="P404" s="73"/>
    </row>
    <row r="405" spans="1:16">
      <c r="A405" s="71"/>
      <c r="L405" s="73"/>
      <c r="M405" s="73"/>
      <c r="N405" s="73"/>
      <c r="O405" s="73"/>
      <c r="P405" s="73"/>
    </row>
    <row r="406" spans="1:16">
      <c r="A406" s="71"/>
      <c r="L406" s="73"/>
      <c r="M406" s="73"/>
      <c r="N406" s="73"/>
      <c r="O406" s="73"/>
      <c r="P406" s="73"/>
    </row>
    <row r="407" spans="1:16">
      <c r="A407" s="71"/>
      <c r="L407" s="73"/>
      <c r="M407" s="73"/>
      <c r="N407" s="73"/>
      <c r="O407" s="73"/>
      <c r="P407" s="73"/>
    </row>
    <row r="408" spans="1:16">
      <c r="A408" s="71"/>
      <c r="L408" s="73"/>
      <c r="M408" s="73"/>
      <c r="N408" s="73"/>
      <c r="O408" s="73"/>
      <c r="P408" s="73"/>
    </row>
    <row r="409" spans="1:16">
      <c r="A409" s="71"/>
      <c r="L409" s="73"/>
      <c r="M409" s="73"/>
      <c r="N409" s="73"/>
      <c r="O409" s="73"/>
      <c r="P409" s="73"/>
    </row>
    <row r="410" spans="1:16">
      <c r="A410" s="71"/>
      <c r="L410" s="73"/>
      <c r="M410" s="73"/>
      <c r="N410" s="73"/>
      <c r="O410" s="73"/>
      <c r="P410" s="73"/>
    </row>
    <row r="411" spans="1:16">
      <c r="A411" s="71"/>
      <c r="L411" s="73"/>
      <c r="M411" s="73"/>
      <c r="N411" s="73"/>
      <c r="O411" s="73"/>
      <c r="P411" s="73"/>
    </row>
    <row r="412" spans="1:16">
      <c r="A412" s="71"/>
      <c r="L412" s="73"/>
      <c r="M412" s="73"/>
      <c r="N412" s="73"/>
      <c r="O412" s="73"/>
      <c r="P412" s="73"/>
    </row>
    <row r="413" spans="1:16">
      <c r="A413" s="71"/>
      <c r="L413" s="73"/>
      <c r="M413" s="73"/>
      <c r="N413" s="73"/>
      <c r="O413" s="73"/>
      <c r="P413" s="73"/>
    </row>
    <row r="414" spans="1:16">
      <c r="A414" s="71"/>
      <c r="L414" s="73"/>
      <c r="M414" s="73"/>
      <c r="N414" s="73"/>
      <c r="O414" s="73"/>
      <c r="P414" s="73"/>
    </row>
    <row r="415" spans="1:16">
      <c r="A415" s="71"/>
      <c r="L415" s="73"/>
      <c r="M415" s="73"/>
      <c r="N415" s="73"/>
      <c r="O415" s="73"/>
      <c r="P415" s="73"/>
    </row>
    <row r="416" spans="1:16">
      <c r="A416" s="71"/>
      <c r="L416" s="73"/>
      <c r="M416" s="73"/>
      <c r="N416" s="73"/>
      <c r="O416" s="73"/>
      <c r="P416" s="73"/>
    </row>
    <row r="417" spans="1:16">
      <c r="A417" s="71"/>
      <c r="L417" s="73"/>
      <c r="M417" s="73"/>
      <c r="N417" s="73"/>
      <c r="O417" s="73"/>
      <c r="P417" s="73"/>
    </row>
    <row r="418" spans="1:16">
      <c r="A418" s="71"/>
      <c r="L418" s="73"/>
      <c r="M418" s="73"/>
      <c r="N418" s="73"/>
      <c r="O418" s="73"/>
      <c r="P418" s="73"/>
    </row>
    <row r="419" spans="1:16">
      <c r="A419" s="71"/>
      <c r="L419" s="73"/>
      <c r="M419" s="73"/>
      <c r="N419" s="73"/>
      <c r="O419" s="73"/>
      <c r="P419" s="73"/>
    </row>
    <row r="420" spans="1:16">
      <c r="A420" s="71"/>
      <c r="L420" s="73"/>
      <c r="M420" s="73"/>
      <c r="N420" s="73"/>
      <c r="O420" s="73"/>
      <c r="P420" s="73"/>
    </row>
    <row r="421" spans="1:16">
      <c r="A421" s="71"/>
      <c r="L421" s="73"/>
      <c r="M421" s="73"/>
      <c r="N421" s="73"/>
      <c r="O421" s="73"/>
      <c r="P421" s="73"/>
    </row>
    <row r="422" spans="1:16">
      <c r="A422" s="71"/>
      <c r="L422" s="73"/>
      <c r="M422" s="73"/>
      <c r="N422" s="73"/>
      <c r="O422" s="73"/>
      <c r="P422" s="73"/>
    </row>
    <row r="423" spans="1:16">
      <c r="A423" s="71"/>
      <c r="L423" s="73"/>
      <c r="M423" s="73"/>
      <c r="N423" s="73"/>
      <c r="O423" s="73"/>
      <c r="P423" s="73"/>
    </row>
    <row r="424" spans="1:16">
      <c r="A424" s="71"/>
      <c r="L424" s="73"/>
      <c r="M424" s="73"/>
      <c r="N424" s="73"/>
      <c r="O424" s="73"/>
      <c r="P424" s="73"/>
    </row>
    <row r="425" spans="1:16">
      <c r="A425" s="71"/>
      <c r="L425" s="73"/>
      <c r="M425" s="73"/>
      <c r="N425" s="73"/>
      <c r="O425" s="73"/>
      <c r="P425" s="73"/>
    </row>
    <row r="426" spans="1:16">
      <c r="A426" s="71"/>
      <c r="L426" s="73"/>
      <c r="M426" s="73"/>
      <c r="N426" s="73"/>
      <c r="O426" s="73"/>
      <c r="P426" s="73"/>
    </row>
    <row r="427" spans="1:16">
      <c r="A427" s="71"/>
      <c r="L427" s="73"/>
      <c r="M427" s="73"/>
      <c r="N427" s="73"/>
      <c r="O427" s="73"/>
      <c r="P427" s="73"/>
    </row>
    <row r="428" spans="1:16">
      <c r="A428" s="71"/>
      <c r="L428" s="73"/>
      <c r="M428" s="73"/>
      <c r="N428" s="73"/>
      <c r="O428" s="73"/>
      <c r="P428" s="73"/>
    </row>
    <row r="429" spans="1:16">
      <c r="A429" s="71"/>
      <c r="L429" s="73"/>
      <c r="M429" s="73"/>
      <c r="N429" s="73"/>
      <c r="O429" s="73"/>
      <c r="P429" s="73"/>
    </row>
    <row r="430" spans="1:16">
      <c r="A430" s="71"/>
      <c r="L430" s="73"/>
      <c r="M430" s="73"/>
      <c r="N430" s="73"/>
      <c r="O430" s="73"/>
      <c r="P430" s="73"/>
    </row>
    <row r="431" spans="1:16">
      <c r="A431" s="71"/>
      <c r="L431" s="73"/>
      <c r="M431" s="73"/>
      <c r="N431" s="73"/>
      <c r="O431" s="73"/>
      <c r="P431" s="73"/>
    </row>
    <row r="432" spans="1:16">
      <c r="A432" s="71"/>
      <c r="L432" s="73"/>
      <c r="M432" s="73"/>
      <c r="N432" s="73"/>
      <c r="O432" s="73"/>
      <c r="P432" s="73"/>
    </row>
    <row r="433" spans="1:16">
      <c r="A433" s="71"/>
      <c r="L433" s="73"/>
      <c r="M433" s="73"/>
      <c r="N433" s="73"/>
      <c r="O433" s="73"/>
      <c r="P433" s="73"/>
    </row>
    <row r="434" spans="1:16">
      <c r="A434" s="71"/>
      <c r="L434" s="73"/>
      <c r="M434" s="73"/>
      <c r="N434" s="73"/>
      <c r="O434" s="73"/>
      <c r="P434" s="73"/>
    </row>
    <row r="435" spans="1:16">
      <c r="A435" s="71"/>
      <c r="L435" s="73"/>
      <c r="M435" s="73"/>
      <c r="N435" s="73"/>
      <c r="O435" s="73"/>
      <c r="P435" s="73"/>
    </row>
    <row r="436" spans="1:16">
      <c r="A436" s="71"/>
      <c r="L436" s="73"/>
      <c r="M436" s="73"/>
      <c r="N436" s="73"/>
      <c r="O436" s="73"/>
      <c r="P436" s="73"/>
    </row>
    <row r="437" spans="1:16">
      <c r="A437" s="71"/>
      <c r="L437" s="73"/>
      <c r="M437" s="73"/>
      <c r="N437" s="73"/>
      <c r="O437" s="73"/>
      <c r="P437" s="73"/>
    </row>
    <row r="438" spans="1:16">
      <c r="A438" s="71"/>
      <c r="L438" s="73"/>
      <c r="M438" s="73"/>
      <c r="N438" s="73"/>
      <c r="O438" s="73"/>
      <c r="P438" s="73"/>
    </row>
    <row r="439" spans="1:16">
      <c r="A439" s="71"/>
      <c r="L439" s="73"/>
      <c r="M439" s="73"/>
      <c r="N439" s="73"/>
      <c r="O439" s="73"/>
      <c r="P439" s="73"/>
    </row>
    <row r="440" spans="1:16">
      <c r="A440" s="71"/>
      <c r="L440" s="73"/>
      <c r="M440" s="73"/>
      <c r="N440" s="73"/>
      <c r="O440" s="73"/>
      <c r="P440" s="73"/>
    </row>
    <row r="441" spans="1:16">
      <c r="A441" s="71"/>
      <c r="L441" s="73"/>
      <c r="M441" s="73"/>
      <c r="N441" s="73"/>
      <c r="O441" s="73"/>
      <c r="P441" s="73"/>
    </row>
    <row r="442" spans="1:16">
      <c r="A442" s="71"/>
      <c r="L442" s="73"/>
      <c r="M442" s="73"/>
      <c r="N442" s="73"/>
      <c r="O442" s="73"/>
      <c r="P442" s="73"/>
    </row>
    <row r="443" spans="1:16">
      <c r="A443" s="71"/>
      <c r="L443" s="73"/>
      <c r="M443" s="73"/>
      <c r="N443" s="73"/>
      <c r="O443" s="73"/>
      <c r="P443" s="73"/>
    </row>
    <row r="444" spans="1:16">
      <c r="A444" s="71"/>
      <c r="L444" s="73"/>
      <c r="M444" s="73"/>
      <c r="N444" s="73"/>
      <c r="O444" s="73"/>
      <c r="P444" s="73"/>
    </row>
    <row r="445" spans="1:16">
      <c r="A445" s="71"/>
      <c r="L445" s="73"/>
      <c r="M445" s="73"/>
      <c r="N445" s="73"/>
      <c r="O445" s="73"/>
      <c r="P445" s="73"/>
    </row>
    <row r="446" spans="1:16">
      <c r="A446" s="71"/>
      <c r="L446" s="73"/>
      <c r="M446" s="73"/>
      <c r="N446" s="73"/>
      <c r="O446" s="73"/>
      <c r="P446" s="73"/>
    </row>
    <row r="447" spans="1:16">
      <c r="A447" s="71"/>
      <c r="L447" s="73"/>
      <c r="M447" s="73"/>
      <c r="N447" s="73"/>
      <c r="O447" s="73"/>
      <c r="P447" s="73"/>
    </row>
    <row r="448" spans="1:16">
      <c r="A448" s="71"/>
      <c r="L448" s="73"/>
      <c r="M448" s="73"/>
      <c r="N448" s="73"/>
      <c r="O448" s="73"/>
      <c r="P448" s="73"/>
    </row>
    <row r="449" spans="1:16">
      <c r="A449" s="71"/>
      <c r="L449" s="73"/>
      <c r="M449" s="73"/>
      <c r="N449" s="73"/>
      <c r="O449" s="73"/>
      <c r="P449" s="73"/>
    </row>
    <row r="450" spans="1:16">
      <c r="A450" s="71"/>
      <c r="L450" s="73"/>
      <c r="M450" s="73"/>
      <c r="N450" s="73"/>
      <c r="O450" s="73"/>
      <c r="P450" s="73"/>
    </row>
    <row r="451" spans="1:16">
      <c r="A451" s="71"/>
      <c r="L451" s="73"/>
      <c r="M451" s="73"/>
      <c r="N451" s="73"/>
      <c r="O451" s="73"/>
      <c r="P451" s="73"/>
    </row>
    <row r="452" spans="1:16">
      <c r="A452" s="71"/>
      <c r="L452" s="73"/>
      <c r="M452" s="73"/>
      <c r="N452" s="73"/>
      <c r="O452" s="73"/>
      <c r="P452" s="73"/>
    </row>
    <row r="453" spans="1:16">
      <c r="A453" s="71"/>
      <c r="L453" s="73"/>
      <c r="M453" s="73"/>
      <c r="N453" s="73"/>
      <c r="O453" s="73"/>
      <c r="P453" s="73"/>
    </row>
    <row r="454" spans="1:16">
      <c r="A454" s="71"/>
      <c r="L454" s="73"/>
      <c r="M454" s="73"/>
      <c r="N454" s="73"/>
      <c r="O454" s="73"/>
      <c r="P454" s="73"/>
    </row>
    <row r="455" spans="1:16">
      <c r="A455" s="71"/>
      <c r="L455" s="73"/>
      <c r="M455" s="73"/>
      <c r="N455" s="73"/>
      <c r="O455" s="73"/>
      <c r="P455" s="73"/>
    </row>
    <row r="456" spans="1:16">
      <c r="A456" s="71"/>
      <c r="L456" s="73"/>
      <c r="M456" s="73"/>
      <c r="N456" s="73"/>
      <c r="O456" s="73"/>
      <c r="P456" s="73"/>
    </row>
    <row r="457" spans="1:16">
      <c r="A457" s="71"/>
      <c r="L457" s="73"/>
      <c r="M457" s="73"/>
      <c r="N457" s="73"/>
      <c r="O457" s="73"/>
      <c r="P457" s="73"/>
    </row>
    <row r="458" spans="1:16">
      <c r="A458" s="71"/>
      <c r="L458" s="73"/>
      <c r="M458" s="73"/>
      <c r="N458" s="73"/>
      <c r="O458" s="73"/>
      <c r="P458" s="73"/>
    </row>
    <row r="459" spans="1:16">
      <c r="A459" s="71"/>
      <c r="L459" s="73"/>
      <c r="M459" s="73"/>
      <c r="N459" s="73"/>
      <c r="O459" s="73"/>
      <c r="P459" s="73"/>
    </row>
    <row r="460" spans="1:16">
      <c r="A460" s="71"/>
      <c r="L460" s="73"/>
      <c r="M460" s="73"/>
      <c r="N460" s="73"/>
      <c r="O460" s="73"/>
      <c r="P460" s="73"/>
    </row>
    <row r="461" spans="1:16">
      <c r="A461" s="71"/>
      <c r="L461" s="73"/>
      <c r="M461" s="73"/>
      <c r="N461" s="73"/>
      <c r="O461" s="73"/>
      <c r="P461" s="73"/>
    </row>
    <row r="462" spans="1:16">
      <c r="A462" s="71"/>
      <c r="L462" s="73"/>
      <c r="M462" s="73"/>
      <c r="N462" s="73"/>
      <c r="O462" s="73"/>
      <c r="P462" s="73"/>
    </row>
    <row r="463" spans="1:16">
      <c r="A463" s="71"/>
      <c r="L463" s="73"/>
      <c r="M463" s="73"/>
      <c r="N463" s="73"/>
      <c r="O463" s="73"/>
      <c r="P463" s="73"/>
    </row>
    <row r="464" spans="1:16">
      <c r="A464" s="71"/>
      <c r="L464" s="73"/>
      <c r="M464" s="73"/>
      <c r="N464" s="73"/>
      <c r="O464" s="73"/>
      <c r="P464" s="73"/>
    </row>
    <row r="465" spans="1:16">
      <c r="A465" s="71"/>
      <c r="L465" s="73"/>
      <c r="M465" s="73"/>
      <c r="N465" s="73"/>
      <c r="O465" s="73"/>
      <c r="P465" s="73"/>
    </row>
    <row r="466" spans="1:16">
      <c r="A466" s="71"/>
      <c r="L466" s="73"/>
      <c r="M466" s="73"/>
      <c r="N466" s="73"/>
      <c r="O466" s="73"/>
      <c r="P466" s="73"/>
    </row>
    <row r="467" spans="1:16">
      <c r="A467" s="71"/>
      <c r="L467" s="73"/>
      <c r="M467" s="73"/>
      <c r="N467" s="73"/>
      <c r="O467" s="73"/>
      <c r="P467" s="73"/>
    </row>
    <row r="468" spans="1:16">
      <c r="A468" s="71"/>
      <c r="L468" s="73"/>
      <c r="M468" s="73"/>
      <c r="N468" s="73"/>
      <c r="O468" s="73"/>
      <c r="P468" s="73"/>
    </row>
    <row r="469" spans="1:16">
      <c r="A469" s="71"/>
      <c r="L469" s="73"/>
      <c r="M469" s="73"/>
      <c r="N469" s="73"/>
      <c r="O469" s="73"/>
      <c r="P469" s="73"/>
    </row>
    <row r="470" spans="1:16">
      <c r="A470" s="71"/>
      <c r="L470" s="73"/>
      <c r="M470" s="73"/>
      <c r="N470" s="73"/>
      <c r="O470" s="73"/>
      <c r="P470" s="73"/>
    </row>
    <row r="471" spans="1:16">
      <c r="A471" s="71"/>
      <c r="L471" s="73"/>
      <c r="M471" s="73"/>
      <c r="N471" s="73"/>
      <c r="O471" s="73"/>
      <c r="P471" s="73"/>
    </row>
    <row r="472" spans="1:16">
      <c r="A472" s="71"/>
      <c r="L472" s="73"/>
      <c r="M472" s="73"/>
      <c r="N472" s="73"/>
      <c r="O472" s="73"/>
      <c r="P472" s="73"/>
    </row>
    <row r="473" spans="1:16">
      <c r="A473" s="71"/>
      <c r="L473" s="73"/>
      <c r="M473" s="73"/>
      <c r="N473" s="73"/>
      <c r="O473" s="73"/>
      <c r="P473" s="73"/>
    </row>
    <row r="474" spans="1:16">
      <c r="A474" s="71"/>
      <c r="L474" s="73"/>
      <c r="M474" s="73"/>
      <c r="N474" s="73"/>
      <c r="O474" s="73"/>
      <c r="P474" s="73"/>
    </row>
    <row r="475" spans="1:16">
      <c r="A475" s="71"/>
      <c r="L475" s="73"/>
      <c r="M475" s="73"/>
      <c r="N475" s="73"/>
      <c r="O475" s="73"/>
      <c r="P475" s="73"/>
    </row>
    <row r="476" spans="1:16">
      <c r="A476" s="71"/>
      <c r="L476" s="73"/>
      <c r="M476" s="73"/>
      <c r="N476" s="73"/>
      <c r="O476" s="73"/>
      <c r="P476" s="73"/>
    </row>
    <row r="477" spans="1:16">
      <c r="A477" s="71"/>
      <c r="L477" s="73"/>
      <c r="M477" s="73"/>
      <c r="N477" s="73"/>
      <c r="O477" s="73"/>
      <c r="P477" s="73"/>
    </row>
    <row r="478" spans="1:16">
      <c r="A478" s="71"/>
      <c r="L478" s="73"/>
      <c r="M478" s="73"/>
      <c r="N478" s="73"/>
      <c r="O478" s="73"/>
      <c r="P478" s="73"/>
    </row>
    <row r="479" spans="1:16">
      <c r="A479" s="71"/>
      <c r="L479" s="73"/>
      <c r="M479" s="73"/>
      <c r="N479" s="73"/>
      <c r="O479" s="73"/>
      <c r="P479" s="73"/>
    </row>
    <row r="480" spans="1:16">
      <c r="A480" s="71"/>
      <c r="L480" s="73"/>
      <c r="M480" s="73"/>
      <c r="N480" s="73"/>
      <c r="O480" s="73"/>
      <c r="P480" s="73"/>
    </row>
    <row r="481" spans="1:16">
      <c r="A481" s="71"/>
      <c r="L481" s="73"/>
      <c r="M481" s="73"/>
      <c r="N481" s="73"/>
      <c r="O481" s="73"/>
      <c r="P481" s="73"/>
    </row>
    <row r="482" spans="1:16">
      <c r="A482" s="71"/>
      <c r="L482" s="73"/>
      <c r="M482" s="73"/>
      <c r="N482" s="73"/>
      <c r="O482" s="73"/>
      <c r="P482" s="73"/>
    </row>
    <row r="483" spans="1:16">
      <c r="A483" s="71"/>
      <c r="L483" s="73"/>
      <c r="M483" s="73"/>
      <c r="N483" s="73"/>
      <c r="O483" s="73"/>
      <c r="P483" s="73"/>
    </row>
    <row r="484" spans="1:16">
      <c r="A484" s="71"/>
      <c r="L484" s="73"/>
      <c r="M484" s="73"/>
      <c r="N484" s="73"/>
      <c r="O484" s="73"/>
      <c r="P484" s="73"/>
    </row>
    <row r="485" spans="1:16">
      <c r="A485" s="71"/>
      <c r="L485" s="73"/>
      <c r="M485" s="73"/>
      <c r="N485" s="73"/>
      <c r="O485" s="73"/>
      <c r="P485" s="73"/>
    </row>
    <row r="486" spans="1:16">
      <c r="A486" s="71"/>
      <c r="L486" s="73"/>
      <c r="M486" s="73"/>
      <c r="N486" s="73"/>
      <c r="O486" s="73"/>
      <c r="P486" s="73"/>
    </row>
    <row r="487" spans="1:16">
      <c r="A487" s="71"/>
      <c r="L487" s="73"/>
      <c r="M487" s="73"/>
      <c r="N487" s="73"/>
      <c r="O487" s="73"/>
      <c r="P487" s="73"/>
    </row>
    <row r="488" spans="1:16">
      <c r="A488" s="71"/>
      <c r="L488" s="73"/>
      <c r="M488" s="73"/>
      <c r="N488" s="73"/>
      <c r="O488" s="73"/>
      <c r="P488" s="73"/>
    </row>
    <row r="489" spans="1:16">
      <c r="A489" s="71"/>
      <c r="L489" s="73"/>
      <c r="M489" s="73"/>
      <c r="N489" s="73"/>
      <c r="O489" s="73"/>
      <c r="P489" s="73"/>
    </row>
    <row r="490" spans="1:16">
      <c r="A490" s="71"/>
      <c r="L490" s="73"/>
      <c r="M490" s="73"/>
      <c r="N490" s="73"/>
      <c r="O490" s="73"/>
      <c r="P490" s="73"/>
    </row>
    <row r="491" spans="1:16">
      <c r="A491" s="71"/>
      <c r="L491" s="73"/>
      <c r="M491" s="73"/>
      <c r="N491" s="73"/>
      <c r="O491" s="73"/>
      <c r="P491" s="73"/>
    </row>
    <row r="492" spans="1:16">
      <c r="A492" s="71"/>
      <c r="L492" s="73"/>
      <c r="M492" s="73"/>
      <c r="N492" s="73"/>
      <c r="O492" s="73"/>
      <c r="P492" s="73"/>
    </row>
    <row r="493" spans="1:16">
      <c r="A493" s="71"/>
      <c r="L493" s="73"/>
      <c r="M493" s="73"/>
      <c r="N493" s="73"/>
      <c r="O493" s="73"/>
      <c r="P493" s="73"/>
    </row>
    <row r="494" spans="1:16">
      <c r="A494" s="71"/>
      <c r="L494" s="73"/>
      <c r="M494" s="73"/>
      <c r="N494" s="73"/>
      <c r="O494" s="73"/>
      <c r="P494" s="73"/>
    </row>
    <row r="495" spans="1:16">
      <c r="A495" s="71"/>
      <c r="L495" s="73"/>
      <c r="M495" s="73"/>
      <c r="N495" s="73"/>
      <c r="O495" s="73"/>
      <c r="P495" s="73"/>
    </row>
    <row r="496" spans="1:16">
      <c r="A496" s="71"/>
      <c r="L496" s="73"/>
      <c r="M496" s="73"/>
      <c r="N496" s="73"/>
      <c r="O496" s="73"/>
      <c r="P496" s="73"/>
    </row>
    <row r="497" spans="1:16">
      <c r="A497" s="71"/>
      <c r="L497" s="73"/>
      <c r="M497" s="73"/>
      <c r="N497" s="73"/>
      <c r="O497" s="73"/>
      <c r="P497" s="73"/>
    </row>
    <row r="498" spans="1:16">
      <c r="A498" s="71"/>
      <c r="L498" s="73"/>
      <c r="M498" s="73"/>
      <c r="N498" s="73"/>
      <c r="O498" s="73"/>
      <c r="P498" s="73"/>
    </row>
    <row r="499" spans="1:16">
      <c r="A499" s="71"/>
      <c r="L499" s="73"/>
      <c r="M499" s="73"/>
      <c r="N499" s="73"/>
      <c r="O499" s="73"/>
      <c r="P499" s="73"/>
    </row>
    <row r="500" spans="1:16">
      <c r="A500" s="71"/>
      <c r="L500" s="73"/>
      <c r="M500" s="73"/>
      <c r="N500" s="73"/>
      <c r="O500" s="73"/>
      <c r="P500" s="73"/>
    </row>
    <row r="501" spans="1:16">
      <c r="A501" s="71"/>
      <c r="L501" s="73"/>
      <c r="M501" s="73"/>
      <c r="N501" s="73"/>
      <c r="O501" s="73"/>
      <c r="P501" s="73"/>
    </row>
    <row r="502" spans="1:16">
      <c r="A502" s="71"/>
      <c r="L502" s="73"/>
      <c r="M502" s="73"/>
      <c r="N502" s="73"/>
      <c r="O502" s="73"/>
      <c r="P502" s="73"/>
    </row>
    <row r="503" spans="1:16">
      <c r="A503" s="71"/>
      <c r="L503" s="73"/>
      <c r="M503" s="73"/>
      <c r="N503" s="73"/>
      <c r="O503" s="73"/>
      <c r="P503" s="73"/>
    </row>
    <row r="504" spans="1:16">
      <c r="A504" s="71"/>
      <c r="L504" s="73"/>
      <c r="M504" s="73"/>
      <c r="N504" s="73"/>
      <c r="O504" s="73"/>
      <c r="P504" s="73"/>
    </row>
    <row r="505" spans="1:16">
      <c r="A505" s="71"/>
      <c r="L505" s="73"/>
      <c r="M505" s="73"/>
      <c r="N505" s="73"/>
      <c r="O505" s="73"/>
      <c r="P505" s="73"/>
    </row>
    <row r="506" spans="1:16">
      <c r="A506" s="71"/>
      <c r="L506" s="73"/>
      <c r="M506" s="73"/>
      <c r="N506" s="73"/>
      <c r="O506" s="73"/>
      <c r="P506" s="73"/>
    </row>
    <row r="507" spans="1:16">
      <c r="A507" s="71"/>
      <c r="L507" s="73"/>
      <c r="M507" s="73"/>
      <c r="N507" s="73"/>
      <c r="O507" s="73"/>
      <c r="P507" s="73"/>
    </row>
    <row r="508" spans="1:16">
      <c r="A508" s="71"/>
      <c r="L508" s="73"/>
      <c r="M508" s="73"/>
      <c r="N508" s="73"/>
      <c r="O508" s="73"/>
      <c r="P508" s="73"/>
    </row>
    <row r="509" spans="1:16">
      <c r="A509" s="71"/>
      <c r="L509" s="73"/>
      <c r="M509" s="73"/>
      <c r="N509" s="73"/>
      <c r="O509" s="73"/>
      <c r="P509" s="73"/>
    </row>
    <row r="510" spans="1:16">
      <c r="A510" s="71"/>
      <c r="L510" s="73"/>
      <c r="M510" s="73"/>
      <c r="N510" s="73"/>
      <c r="O510" s="73"/>
      <c r="P510" s="73"/>
    </row>
    <row r="511" spans="1:16">
      <c r="A511" s="71"/>
      <c r="L511" s="73"/>
      <c r="M511" s="73"/>
      <c r="N511" s="73"/>
      <c r="O511" s="73"/>
      <c r="P511" s="73"/>
    </row>
    <row r="512" spans="1:16">
      <c r="A512" s="71"/>
      <c r="L512" s="73"/>
      <c r="M512" s="73"/>
      <c r="N512" s="73"/>
      <c r="O512" s="73"/>
      <c r="P512" s="73"/>
    </row>
    <row r="513" spans="1:16">
      <c r="A513" s="71"/>
      <c r="L513" s="73"/>
      <c r="M513" s="73"/>
      <c r="N513" s="73"/>
      <c r="O513" s="73"/>
      <c r="P513" s="73"/>
    </row>
    <row r="514" spans="1:16">
      <c r="A514" s="71"/>
      <c r="L514" s="73"/>
      <c r="M514" s="73"/>
      <c r="N514" s="73"/>
      <c r="O514" s="73"/>
      <c r="P514" s="73"/>
    </row>
    <row r="515" spans="1:16">
      <c r="A515" s="71"/>
      <c r="L515" s="73"/>
      <c r="M515" s="73"/>
      <c r="N515" s="73"/>
      <c r="O515" s="73"/>
      <c r="P515" s="73"/>
    </row>
    <row r="516" spans="1:16">
      <c r="A516" s="71"/>
      <c r="L516" s="73"/>
      <c r="M516" s="73"/>
      <c r="N516" s="73"/>
      <c r="O516" s="73"/>
      <c r="P516" s="73"/>
    </row>
    <row r="517" spans="1:16">
      <c r="A517" s="71"/>
      <c r="L517" s="73"/>
      <c r="M517" s="73"/>
      <c r="N517" s="73"/>
      <c r="O517" s="73"/>
      <c r="P517" s="73"/>
    </row>
    <row r="518" spans="1:16">
      <c r="A518" s="71"/>
      <c r="L518" s="73"/>
      <c r="M518" s="73"/>
      <c r="N518" s="73"/>
      <c r="O518" s="73"/>
      <c r="P518" s="73"/>
    </row>
    <row r="519" spans="1:16">
      <c r="A519" s="71"/>
      <c r="L519" s="73"/>
      <c r="M519" s="73"/>
      <c r="N519" s="73"/>
      <c r="O519" s="73"/>
      <c r="P519" s="73"/>
    </row>
    <row r="520" spans="1:16">
      <c r="A520" s="71"/>
      <c r="L520" s="73"/>
      <c r="M520" s="73"/>
      <c r="N520" s="73"/>
      <c r="O520" s="73"/>
      <c r="P520" s="73"/>
    </row>
    <row r="521" spans="1:16">
      <c r="A521" s="71"/>
      <c r="L521" s="73"/>
      <c r="M521" s="73"/>
      <c r="N521" s="73"/>
      <c r="O521" s="73"/>
      <c r="P521" s="73"/>
    </row>
    <row r="522" spans="1:16">
      <c r="A522" s="71"/>
      <c r="L522" s="73"/>
      <c r="M522" s="73"/>
      <c r="N522" s="73"/>
      <c r="O522" s="73"/>
      <c r="P522" s="73"/>
    </row>
    <row r="523" spans="1:16">
      <c r="A523" s="71"/>
      <c r="L523" s="73"/>
      <c r="M523" s="73"/>
      <c r="N523" s="73"/>
      <c r="O523" s="73"/>
      <c r="P523" s="73"/>
    </row>
    <row r="524" spans="1:16">
      <c r="A524" s="71"/>
      <c r="L524" s="73"/>
      <c r="M524" s="73"/>
      <c r="N524" s="73"/>
      <c r="O524" s="73"/>
      <c r="P524" s="73"/>
    </row>
    <row r="525" spans="1:16">
      <c r="A525" s="71"/>
      <c r="L525" s="73"/>
      <c r="M525" s="73"/>
      <c r="N525" s="73"/>
      <c r="O525" s="73"/>
      <c r="P525" s="73"/>
    </row>
    <row r="526" spans="1:16">
      <c r="A526" s="71"/>
      <c r="L526" s="73"/>
      <c r="M526" s="73"/>
      <c r="N526" s="73"/>
      <c r="O526" s="73"/>
      <c r="P526" s="73"/>
    </row>
    <row r="527" spans="1:16">
      <c r="A527" s="71"/>
      <c r="L527" s="73"/>
      <c r="M527" s="73"/>
      <c r="N527" s="73"/>
      <c r="O527" s="73"/>
      <c r="P527" s="73"/>
    </row>
    <row r="528" spans="1:16">
      <c r="A528" s="71"/>
      <c r="L528" s="73"/>
      <c r="M528" s="73"/>
      <c r="N528" s="73"/>
      <c r="O528" s="73"/>
      <c r="P528" s="73"/>
    </row>
    <row r="529" spans="1:16">
      <c r="A529" s="71"/>
      <c r="L529" s="73"/>
      <c r="M529" s="73"/>
      <c r="N529" s="73"/>
      <c r="O529" s="73"/>
      <c r="P529" s="73"/>
    </row>
    <row r="530" spans="1:16">
      <c r="A530" s="71"/>
      <c r="L530" s="73"/>
      <c r="M530" s="73"/>
      <c r="N530" s="73"/>
      <c r="O530" s="73"/>
      <c r="P530" s="73"/>
    </row>
    <row r="531" spans="1:16">
      <c r="A531" s="71"/>
      <c r="L531" s="73"/>
      <c r="M531" s="73"/>
      <c r="N531" s="73"/>
      <c r="O531" s="73"/>
      <c r="P531" s="73"/>
    </row>
    <row r="532" spans="1:16">
      <c r="A532" s="71"/>
      <c r="L532" s="73"/>
      <c r="M532" s="73"/>
      <c r="N532" s="73"/>
      <c r="O532" s="73"/>
      <c r="P532" s="73"/>
    </row>
    <row r="533" spans="1:16">
      <c r="A533" s="71"/>
      <c r="L533" s="73"/>
      <c r="M533" s="73"/>
      <c r="N533" s="73"/>
      <c r="O533" s="73"/>
      <c r="P533" s="73"/>
    </row>
    <row r="534" spans="1:16">
      <c r="A534" s="71"/>
      <c r="L534" s="73"/>
      <c r="M534" s="73"/>
      <c r="N534" s="73"/>
      <c r="O534" s="73"/>
      <c r="P534" s="73"/>
    </row>
    <row r="535" spans="1:16">
      <c r="A535" s="71"/>
      <c r="L535" s="73"/>
      <c r="M535" s="73"/>
      <c r="N535" s="73"/>
      <c r="O535" s="73"/>
      <c r="P535" s="73"/>
    </row>
    <row r="536" spans="1:16">
      <c r="A536" s="71"/>
      <c r="L536" s="73"/>
      <c r="M536" s="73"/>
      <c r="N536" s="73"/>
      <c r="O536" s="73"/>
      <c r="P536" s="73"/>
    </row>
    <row r="537" spans="1:16">
      <c r="A537" s="71"/>
      <c r="L537" s="73"/>
      <c r="M537" s="73"/>
      <c r="N537" s="73"/>
      <c r="O537" s="73"/>
      <c r="P537" s="73"/>
    </row>
    <row r="538" spans="1:16">
      <c r="A538" s="71"/>
      <c r="L538" s="73"/>
      <c r="M538" s="73"/>
      <c r="N538" s="73"/>
      <c r="O538" s="73"/>
      <c r="P538" s="73"/>
    </row>
    <row r="539" spans="1:16">
      <c r="A539" s="71"/>
      <c r="L539" s="73"/>
      <c r="M539" s="73"/>
      <c r="N539" s="73"/>
      <c r="O539" s="73"/>
      <c r="P539" s="73"/>
    </row>
    <row r="540" spans="1:16">
      <c r="A540" s="71"/>
      <c r="L540" s="73"/>
      <c r="M540" s="73"/>
      <c r="N540" s="73"/>
      <c r="O540" s="73"/>
      <c r="P540" s="73"/>
    </row>
    <row r="541" spans="1:16">
      <c r="A541" s="71"/>
      <c r="L541" s="73"/>
      <c r="M541" s="73"/>
      <c r="N541" s="73"/>
      <c r="O541" s="73"/>
      <c r="P541" s="73"/>
    </row>
    <row r="542" spans="1:16">
      <c r="A542" s="71"/>
      <c r="L542" s="73"/>
      <c r="M542" s="73"/>
      <c r="N542" s="73"/>
      <c r="O542" s="73"/>
      <c r="P542" s="73"/>
    </row>
    <row r="543" spans="1:16">
      <c r="A543" s="71"/>
      <c r="L543" s="73"/>
      <c r="M543" s="73"/>
      <c r="N543" s="73"/>
      <c r="O543" s="73"/>
      <c r="P543" s="73"/>
    </row>
    <row r="544" spans="1:16">
      <c r="A544" s="71"/>
      <c r="L544" s="73"/>
      <c r="M544" s="73"/>
      <c r="N544" s="73"/>
      <c r="O544" s="73"/>
      <c r="P544" s="73"/>
    </row>
    <row r="545" spans="1:16">
      <c r="A545" s="71"/>
      <c r="L545" s="73"/>
      <c r="M545" s="73"/>
      <c r="N545" s="73"/>
      <c r="O545" s="73"/>
      <c r="P545" s="73"/>
    </row>
    <row r="546" spans="1:16">
      <c r="A546" s="71"/>
      <c r="L546" s="73"/>
      <c r="M546" s="73"/>
      <c r="N546" s="73"/>
      <c r="O546" s="73"/>
      <c r="P546" s="73"/>
    </row>
    <row r="547" spans="1:16">
      <c r="A547" s="71"/>
      <c r="L547" s="73"/>
      <c r="M547" s="73"/>
      <c r="N547" s="73"/>
      <c r="O547" s="73"/>
      <c r="P547" s="73"/>
    </row>
    <row r="548" spans="1:16">
      <c r="A548" s="71"/>
      <c r="L548" s="73"/>
      <c r="M548" s="73"/>
      <c r="N548" s="73"/>
      <c r="O548" s="73"/>
      <c r="P548" s="73"/>
    </row>
    <row r="549" spans="1:16">
      <c r="A549" s="71"/>
      <c r="L549" s="73"/>
      <c r="M549" s="73"/>
      <c r="N549" s="73"/>
      <c r="O549" s="73"/>
      <c r="P549" s="73"/>
    </row>
    <row r="550" spans="1:16">
      <c r="A550" s="71"/>
      <c r="L550" s="73"/>
      <c r="M550" s="73"/>
      <c r="N550" s="73"/>
      <c r="O550" s="73"/>
      <c r="P550" s="73"/>
    </row>
    <row r="551" spans="1:16">
      <c r="A551" s="71"/>
      <c r="L551" s="73"/>
      <c r="M551" s="73"/>
      <c r="N551" s="73"/>
      <c r="O551" s="73"/>
      <c r="P551" s="73"/>
    </row>
    <row r="552" spans="1:16">
      <c r="A552" s="71"/>
      <c r="L552" s="73"/>
      <c r="M552" s="73"/>
      <c r="N552" s="73"/>
      <c r="O552" s="73"/>
      <c r="P552" s="73"/>
    </row>
    <row r="553" spans="1:16">
      <c r="A553" s="71"/>
      <c r="L553" s="73"/>
      <c r="M553" s="73"/>
      <c r="N553" s="73"/>
      <c r="O553" s="73"/>
      <c r="P553" s="73"/>
    </row>
    <row r="554" spans="1:16">
      <c r="A554" s="71"/>
      <c r="L554" s="73"/>
      <c r="M554" s="73"/>
      <c r="N554" s="73"/>
      <c r="O554" s="73"/>
      <c r="P554" s="73"/>
    </row>
    <row r="555" spans="1:16">
      <c r="A555" s="71"/>
      <c r="L555" s="73"/>
      <c r="M555" s="73"/>
      <c r="N555" s="73"/>
      <c r="O555" s="73"/>
      <c r="P555" s="73"/>
    </row>
    <row r="556" spans="1:16">
      <c r="A556" s="71"/>
      <c r="L556" s="73"/>
      <c r="M556" s="73"/>
      <c r="N556" s="73"/>
      <c r="O556" s="73"/>
      <c r="P556" s="73"/>
    </row>
    <row r="557" spans="1:16">
      <c r="A557" s="71"/>
      <c r="L557" s="73"/>
      <c r="M557" s="73"/>
      <c r="N557" s="73"/>
      <c r="O557" s="73"/>
      <c r="P557" s="73"/>
    </row>
    <row r="558" spans="1:16">
      <c r="A558" s="71"/>
      <c r="L558" s="73"/>
      <c r="M558" s="73"/>
      <c r="N558" s="73"/>
      <c r="O558" s="73"/>
      <c r="P558" s="73"/>
    </row>
    <row r="559" spans="1:16">
      <c r="A559" s="71"/>
      <c r="L559" s="73"/>
      <c r="M559" s="73"/>
      <c r="N559" s="73"/>
      <c r="O559" s="73"/>
      <c r="P559" s="73"/>
    </row>
    <row r="560" spans="1:16">
      <c r="A560" s="71"/>
      <c r="L560" s="73"/>
      <c r="M560" s="73"/>
      <c r="N560" s="73"/>
      <c r="O560" s="73"/>
      <c r="P560" s="73"/>
    </row>
    <row r="561" spans="1:16">
      <c r="A561" s="71"/>
      <c r="L561" s="73"/>
      <c r="M561" s="73"/>
      <c r="N561" s="73"/>
      <c r="O561" s="73"/>
      <c r="P561" s="73"/>
    </row>
    <row r="562" spans="1:16">
      <c r="A562" s="71"/>
      <c r="L562" s="73"/>
      <c r="M562" s="73"/>
      <c r="N562" s="73"/>
      <c r="O562" s="73"/>
      <c r="P562" s="73"/>
    </row>
    <row r="563" spans="1:16">
      <c r="A563" s="71"/>
      <c r="L563" s="73"/>
      <c r="M563" s="73"/>
      <c r="N563" s="73"/>
      <c r="O563" s="73"/>
      <c r="P563" s="73"/>
    </row>
    <row r="564" spans="1:16">
      <c r="A564" s="71"/>
      <c r="L564" s="73"/>
      <c r="M564" s="73"/>
      <c r="N564" s="73"/>
      <c r="O564" s="73"/>
      <c r="P564" s="73"/>
    </row>
    <row r="565" spans="1:16">
      <c r="A565" s="71"/>
      <c r="L565" s="73"/>
      <c r="M565" s="73"/>
      <c r="N565" s="73"/>
      <c r="O565" s="73"/>
      <c r="P565" s="73"/>
    </row>
    <row r="566" spans="1:16">
      <c r="A566" s="71"/>
      <c r="L566" s="73"/>
      <c r="M566" s="73"/>
      <c r="N566" s="73"/>
      <c r="O566" s="73"/>
      <c r="P566" s="73"/>
    </row>
    <row r="567" spans="1:16">
      <c r="A567" s="71"/>
      <c r="L567" s="73"/>
      <c r="M567" s="73"/>
      <c r="N567" s="73"/>
      <c r="O567" s="73"/>
      <c r="P567" s="73"/>
    </row>
    <row r="568" spans="1:16">
      <c r="A568" s="71"/>
      <c r="L568" s="73"/>
      <c r="M568" s="73"/>
      <c r="N568" s="73"/>
      <c r="O568" s="73"/>
      <c r="P568" s="73"/>
    </row>
    <row r="569" spans="1:16">
      <c r="A569" s="71"/>
      <c r="L569" s="73"/>
      <c r="M569" s="73"/>
      <c r="N569" s="73"/>
      <c r="O569" s="73"/>
      <c r="P569" s="73"/>
    </row>
    <row r="570" spans="1:16">
      <c r="A570" s="71"/>
      <c r="L570" s="73"/>
      <c r="M570" s="73"/>
      <c r="N570" s="73"/>
      <c r="O570" s="73"/>
      <c r="P570" s="73"/>
    </row>
    <row r="571" spans="1:16">
      <c r="A571" s="71"/>
      <c r="L571" s="73"/>
      <c r="M571" s="73"/>
      <c r="N571" s="73"/>
      <c r="O571" s="73"/>
      <c r="P571" s="73"/>
    </row>
    <row r="572" spans="1:16">
      <c r="A572" s="71"/>
      <c r="L572" s="73"/>
      <c r="M572" s="73"/>
      <c r="N572" s="73"/>
      <c r="O572" s="73"/>
      <c r="P572" s="73"/>
    </row>
    <row r="573" spans="1:16">
      <c r="A573" s="71"/>
      <c r="L573" s="73"/>
      <c r="M573" s="73"/>
      <c r="N573" s="73"/>
      <c r="O573" s="73"/>
      <c r="P573" s="73"/>
    </row>
    <row r="574" spans="1:16">
      <c r="A574" s="71"/>
      <c r="L574" s="73"/>
      <c r="M574" s="73"/>
      <c r="N574" s="73"/>
      <c r="O574" s="73"/>
      <c r="P574" s="73"/>
    </row>
    <row r="575" spans="1:16">
      <c r="A575" s="71"/>
      <c r="L575" s="73"/>
      <c r="M575" s="73"/>
      <c r="N575" s="73"/>
      <c r="O575" s="73"/>
      <c r="P575" s="73"/>
    </row>
    <row r="576" spans="1:16">
      <c r="A576" s="71"/>
      <c r="L576" s="73"/>
      <c r="M576" s="73"/>
      <c r="N576" s="73"/>
      <c r="O576" s="73"/>
      <c r="P576" s="73"/>
    </row>
    <row r="577" spans="1:16">
      <c r="A577" s="71"/>
      <c r="L577" s="73"/>
      <c r="M577" s="73"/>
      <c r="N577" s="73"/>
      <c r="O577" s="73"/>
      <c r="P577" s="73"/>
    </row>
    <row r="578" spans="1:16">
      <c r="A578" s="71"/>
      <c r="L578" s="73"/>
      <c r="M578" s="73"/>
      <c r="N578" s="73"/>
      <c r="O578" s="73"/>
      <c r="P578" s="73"/>
    </row>
    <row r="579" spans="1:16">
      <c r="A579" s="71"/>
      <c r="L579" s="73"/>
      <c r="M579" s="73"/>
      <c r="N579" s="73"/>
      <c r="O579" s="73"/>
      <c r="P579" s="73"/>
    </row>
    <row r="580" spans="1:16">
      <c r="A580" s="71"/>
      <c r="L580" s="73"/>
      <c r="M580" s="73"/>
      <c r="N580" s="73"/>
      <c r="O580" s="73"/>
      <c r="P580" s="73"/>
    </row>
    <row r="581" spans="1:16">
      <c r="A581" s="71"/>
      <c r="L581" s="73"/>
      <c r="M581" s="73"/>
      <c r="N581" s="73"/>
      <c r="O581" s="73"/>
      <c r="P581" s="73"/>
    </row>
    <row r="582" spans="1:16">
      <c r="A582" s="71"/>
      <c r="L582" s="73"/>
      <c r="M582" s="73"/>
      <c r="N582" s="73"/>
      <c r="O582" s="73"/>
      <c r="P582" s="73"/>
    </row>
    <row r="583" spans="1:16">
      <c r="A583" s="71"/>
      <c r="L583" s="73"/>
      <c r="M583" s="73"/>
      <c r="N583" s="73"/>
      <c r="O583" s="73"/>
      <c r="P583" s="73"/>
    </row>
    <row r="584" spans="1:16">
      <c r="A584" s="71"/>
      <c r="L584" s="73"/>
      <c r="M584" s="73"/>
      <c r="N584" s="73"/>
      <c r="O584" s="73"/>
      <c r="P584" s="73"/>
    </row>
    <row r="585" spans="1:16">
      <c r="A585" s="71"/>
      <c r="L585" s="73"/>
      <c r="M585" s="73"/>
      <c r="N585" s="73"/>
      <c r="O585" s="73"/>
      <c r="P585" s="73"/>
    </row>
    <row r="586" spans="1:16">
      <c r="A586" s="71"/>
      <c r="L586" s="73"/>
      <c r="M586" s="73"/>
      <c r="N586" s="73"/>
      <c r="O586" s="73"/>
      <c r="P586" s="73"/>
    </row>
    <row r="587" spans="1:16">
      <c r="A587" s="71"/>
      <c r="L587" s="73"/>
      <c r="M587" s="73"/>
      <c r="N587" s="73"/>
      <c r="O587" s="73"/>
      <c r="P587" s="73"/>
    </row>
    <row r="588" spans="1:16">
      <c r="A588" s="71"/>
      <c r="L588" s="73"/>
      <c r="M588" s="73"/>
      <c r="N588" s="73"/>
      <c r="O588" s="73"/>
      <c r="P588" s="73"/>
    </row>
    <row r="589" spans="1:16">
      <c r="A589" s="71"/>
      <c r="L589" s="73"/>
      <c r="M589" s="73"/>
      <c r="N589" s="73"/>
      <c r="O589" s="73"/>
      <c r="P589" s="73"/>
    </row>
    <row r="590" spans="1:16">
      <c r="A590" s="71"/>
      <c r="L590" s="73"/>
      <c r="M590" s="73"/>
      <c r="N590" s="73"/>
      <c r="O590" s="73"/>
      <c r="P590" s="73"/>
    </row>
    <row r="591" spans="1:16">
      <c r="A591" s="71"/>
      <c r="L591" s="73"/>
      <c r="M591" s="73"/>
      <c r="N591" s="73"/>
      <c r="O591" s="73"/>
      <c r="P591" s="73"/>
    </row>
    <row r="592" spans="1:16">
      <c r="A592" s="71"/>
      <c r="L592" s="73"/>
      <c r="M592" s="73"/>
      <c r="N592" s="73"/>
      <c r="O592" s="73"/>
      <c r="P592" s="73"/>
    </row>
    <row r="593" spans="1:16">
      <c r="A593" s="71"/>
      <c r="L593" s="73"/>
      <c r="M593" s="73"/>
      <c r="N593" s="73"/>
      <c r="O593" s="73"/>
      <c r="P593" s="73"/>
    </row>
    <row r="594" spans="1:16">
      <c r="A594" s="71"/>
      <c r="L594" s="73"/>
      <c r="M594" s="73"/>
      <c r="N594" s="73"/>
      <c r="O594" s="73"/>
      <c r="P594" s="73"/>
    </row>
    <row r="595" spans="1:16">
      <c r="A595" s="71"/>
      <c r="L595" s="73"/>
      <c r="M595" s="73"/>
      <c r="N595" s="73"/>
      <c r="O595" s="73"/>
      <c r="P595" s="73"/>
    </row>
    <row r="596" spans="1:16">
      <c r="A596" s="71"/>
      <c r="L596" s="73"/>
      <c r="M596" s="73"/>
      <c r="N596" s="73"/>
      <c r="O596" s="73"/>
      <c r="P596" s="73"/>
    </row>
    <row r="597" spans="1:16">
      <c r="A597" s="71"/>
      <c r="L597" s="73"/>
      <c r="M597" s="73"/>
      <c r="N597" s="73"/>
      <c r="O597" s="73"/>
      <c r="P597" s="73"/>
    </row>
    <row r="598" spans="1:16">
      <c r="A598" s="71"/>
      <c r="L598" s="73"/>
      <c r="M598" s="73"/>
      <c r="N598" s="73"/>
      <c r="O598" s="73"/>
      <c r="P598" s="73"/>
    </row>
    <row r="599" spans="1:16">
      <c r="A599" s="71"/>
      <c r="L599" s="73"/>
      <c r="M599" s="73"/>
      <c r="N599" s="73"/>
      <c r="O599" s="73"/>
      <c r="P599" s="73"/>
    </row>
    <row r="600" spans="1:16">
      <c r="A600" s="71"/>
      <c r="L600" s="73"/>
      <c r="M600" s="73"/>
      <c r="N600" s="73"/>
      <c r="O600" s="73"/>
      <c r="P600" s="73"/>
    </row>
    <row r="601" spans="1:16">
      <c r="A601" s="71"/>
      <c r="L601" s="73"/>
      <c r="M601" s="73"/>
      <c r="N601" s="73"/>
      <c r="O601" s="73"/>
      <c r="P601" s="73"/>
    </row>
    <row r="602" spans="1:16">
      <c r="A602" s="71"/>
      <c r="L602" s="73"/>
      <c r="M602" s="73"/>
      <c r="N602" s="73"/>
      <c r="O602" s="73"/>
      <c r="P602" s="73"/>
    </row>
    <row r="603" spans="1:16">
      <c r="A603" s="71"/>
      <c r="L603" s="73"/>
      <c r="M603" s="73"/>
      <c r="N603" s="73"/>
      <c r="O603" s="73"/>
      <c r="P603" s="73"/>
    </row>
    <row r="604" spans="1:16">
      <c r="A604" s="71"/>
      <c r="L604" s="73"/>
      <c r="M604" s="73"/>
      <c r="N604" s="73"/>
      <c r="O604" s="73"/>
      <c r="P604" s="73"/>
    </row>
    <row r="605" spans="1:16">
      <c r="A605" s="71"/>
      <c r="L605" s="73"/>
      <c r="M605" s="73"/>
      <c r="N605" s="73"/>
      <c r="O605" s="73"/>
      <c r="P605" s="73"/>
    </row>
    <row r="606" spans="1:16">
      <c r="A606" s="71"/>
      <c r="L606" s="73"/>
      <c r="M606" s="73"/>
      <c r="N606" s="73"/>
      <c r="O606" s="73"/>
      <c r="P606" s="73"/>
    </row>
    <row r="607" spans="1:16">
      <c r="A607" s="71"/>
      <c r="L607" s="73"/>
      <c r="M607" s="73"/>
      <c r="N607" s="73"/>
      <c r="O607" s="73"/>
      <c r="P607" s="73"/>
    </row>
    <row r="608" spans="1:16">
      <c r="A608" s="71"/>
      <c r="L608" s="73"/>
      <c r="M608" s="73"/>
      <c r="N608" s="73"/>
      <c r="O608" s="73"/>
      <c r="P608" s="73"/>
    </row>
    <row r="609" spans="1:16">
      <c r="A609" s="71"/>
      <c r="L609" s="73"/>
      <c r="M609" s="73"/>
      <c r="N609" s="73"/>
      <c r="O609" s="73"/>
      <c r="P609" s="73"/>
    </row>
    <row r="610" spans="1:16">
      <c r="A610" s="71"/>
      <c r="L610" s="73"/>
      <c r="M610" s="73"/>
      <c r="N610" s="73"/>
      <c r="O610" s="73"/>
      <c r="P610" s="73"/>
    </row>
    <row r="611" spans="1:16">
      <c r="A611" s="71"/>
      <c r="L611" s="73"/>
      <c r="M611" s="73"/>
      <c r="N611" s="73"/>
      <c r="O611" s="73"/>
      <c r="P611" s="73"/>
    </row>
    <row r="612" spans="1:16">
      <c r="A612" s="71"/>
      <c r="L612" s="73"/>
      <c r="M612" s="73"/>
      <c r="N612" s="73"/>
      <c r="O612" s="73"/>
      <c r="P612" s="73"/>
    </row>
    <row r="613" spans="1:16">
      <c r="A613" s="71"/>
      <c r="L613" s="73"/>
      <c r="M613" s="73"/>
      <c r="N613" s="73"/>
      <c r="O613" s="73"/>
      <c r="P613" s="73"/>
    </row>
    <row r="614" spans="1:16">
      <c r="A614" s="71"/>
      <c r="L614" s="73"/>
      <c r="M614" s="73"/>
      <c r="N614" s="73"/>
      <c r="O614" s="73"/>
      <c r="P614" s="73"/>
    </row>
    <row r="615" spans="1:16">
      <c r="A615" s="71"/>
      <c r="L615" s="73"/>
      <c r="M615" s="73"/>
      <c r="N615" s="73"/>
      <c r="O615" s="73"/>
      <c r="P615" s="73"/>
    </row>
    <row r="616" spans="1:16">
      <c r="A616" s="71"/>
      <c r="L616" s="73"/>
      <c r="M616" s="73"/>
      <c r="N616" s="73"/>
      <c r="O616" s="73"/>
      <c r="P616" s="73"/>
    </row>
    <row r="617" spans="1:16">
      <c r="A617" s="71"/>
      <c r="L617" s="73"/>
      <c r="M617" s="73"/>
      <c r="N617" s="73"/>
      <c r="O617" s="73"/>
      <c r="P617" s="73"/>
    </row>
    <row r="618" spans="1:16">
      <c r="A618" s="71"/>
      <c r="L618" s="73"/>
      <c r="M618" s="73"/>
      <c r="N618" s="73"/>
      <c r="O618" s="73"/>
      <c r="P618" s="73"/>
    </row>
    <row r="619" spans="1:16">
      <c r="A619" s="71"/>
      <c r="L619" s="73"/>
      <c r="M619" s="73"/>
      <c r="N619" s="73"/>
      <c r="O619" s="73"/>
      <c r="P619" s="73"/>
    </row>
    <row r="620" spans="1:16">
      <c r="A620" s="71"/>
      <c r="L620" s="73"/>
      <c r="M620" s="73"/>
      <c r="N620" s="73"/>
      <c r="O620" s="73"/>
      <c r="P620" s="73"/>
    </row>
    <row r="621" spans="1:16">
      <c r="A621" s="71"/>
      <c r="L621" s="73"/>
      <c r="M621" s="73"/>
      <c r="N621" s="73"/>
      <c r="O621" s="73"/>
      <c r="P621" s="73"/>
    </row>
    <row r="622" spans="1:16">
      <c r="A622" s="71"/>
      <c r="L622" s="73"/>
      <c r="M622" s="73"/>
      <c r="N622" s="73"/>
      <c r="O622" s="73"/>
      <c r="P622" s="73"/>
    </row>
    <row r="623" spans="1:16">
      <c r="A623" s="71"/>
      <c r="L623" s="73"/>
      <c r="M623" s="73"/>
      <c r="N623" s="73"/>
      <c r="O623" s="73"/>
      <c r="P623" s="73"/>
    </row>
    <row r="624" spans="1:16">
      <c r="A624" s="71"/>
      <c r="L624" s="73"/>
      <c r="M624" s="73"/>
      <c r="N624" s="73"/>
      <c r="O624" s="73"/>
      <c r="P624" s="73"/>
    </row>
    <row r="625" spans="1:16">
      <c r="A625" s="71"/>
      <c r="L625" s="73"/>
      <c r="M625" s="73"/>
      <c r="N625" s="73"/>
      <c r="O625" s="73"/>
      <c r="P625" s="73"/>
    </row>
    <row r="626" spans="1:16">
      <c r="A626" s="71"/>
      <c r="L626" s="73"/>
      <c r="M626" s="73"/>
      <c r="N626" s="73"/>
      <c r="O626" s="73"/>
      <c r="P626" s="73"/>
    </row>
    <row r="627" spans="1:16">
      <c r="A627" s="71"/>
      <c r="L627" s="73"/>
      <c r="M627" s="73"/>
      <c r="N627" s="73"/>
      <c r="O627" s="73"/>
      <c r="P627" s="73"/>
    </row>
    <row r="628" spans="1:16">
      <c r="A628" s="71"/>
      <c r="L628" s="73"/>
      <c r="M628" s="73"/>
      <c r="N628" s="73"/>
      <c r="O628" s="73"/>
      <c r="P628" s="73"/>
    </row>
    <row r="629" spans="1:16">
      <c r="A629" s="71"/>
      <c r="L629" s="73"/>
      <c r="M629" s="73"/>
      <c r="N629" s="73"/>
      <c r="O629" s="73"/>
      <c r="P629" s="73"/>
    </row>
    <row r="630" spans="1:16">
      <c r="A630" s="71"/>
      <c r="L630" s="73"/>
      <c r="M630" s="73"/>
      <c r="N630" s="73"/>
      <c r="O630" s="73"/>
      <c r="P630" s="73"/>
    </row>
    <row r="631" spans="1:16">
      <c r="A631" s="71"/>
      <c r="L631" s="73"/>
      <c r="M631" s="73"/>
      <c r="N631" s="73"/>
      <c r="O631" s="73"/>
      <c r="P631" s="73"/>
    </row>
    <row r="632" spans="1:16">
      <c r="A632" s="71"/>
      <c r="L632" s="73"/>
      <c r="M632" s="73"/>
      <c r="N632" s="73"/>
      <c r="O632" s="73"/>
      <c r="P632" s="73"/>
    </row>
    <row r="633" spans="1:16">
      <c r="A633" s="71"/>
      <c r="L633" s="73"/>
      <c r="M633" s="73"/>
      <c r="N633" s="73"/>
      <c r="O633" s="73"/>
      <c r="P633" s="73"/>
    </row>
    <row r="634" spans="1:16">
      <c r="A634" s="71"/>
      <c r="L634" s="73"/>
      <c r="M634" s="73"/>
      <c r="N634" s="73"/>
      <c r="O634" s="73"/>
      <c r="P634" s="73"/>
    </row>
    <row r="635" spans="1:16">
      <c r="A635" s="71"/>
      <c r="L635" s="73"/>
      <c r="M635" s="73"/>
      <c r="N635" s="73"/>
      <c r="O635" s="73"/>
      <c r="P635" s="73"/>
    </row>
    <row r="636" spans="1:16">
      <c r="A636" s="71"/>
      <c r="L636" s="73"/>
      <c r="M636" s="73"/>
      <c r="N636" s="73"/>
      <c r="O636" s="73"/>
      <c r="P636" s="73"/>
    </row>
    <row r="637" spans="1:16">
      <c r="A637" s="71"/>
      <c r="L637" s="73"/>
      <c r="M637" s="73"/>
      <c r="N637" s="73"/>
      <c r="O637" s="73"/>
      <c r="P637" s="73"/>
    </row>
    <row r="638" spans="1:16">
      <c r="A638" s="71"/>
      <c r="L638" s="73"/>
      <c r="M638" s="73"/>
      <c r="N638" s="73"/>
      <c r="O638" s="73"/>
      <c r="P638" s="73"/>
    </row>
    <row r="639" spans="1:16">
      <c r="A639" s="71"/>
      <c r="L639" s="73"/>
      <c r="M639" s="73"/>
      <c r="N639" s="73"/>
      <c r="O639" s="73"/>
      <c r="P639" s="73"/>
    </row>
    <row r="640" spans="1:16">
      <c r="A640" s="71"/>
      <c r="L640" s="73"/>
      <c r="M640" s="73"/>
      <c r="N640" s="73"/>
      <c r="O640" s="73"/>
      <c r="P640" s="73"/>
    </row>
    <row r="641" spans="1:16">
      <c r="A641" s="71"/>
      <c r="L641" s="73"/>
      <c r="M641" s="73"/>
      <c r="N641" s="73"/>
      <c r="O641" s="73"/>
      <c r="P641" s="73"/>
    </row>
    <row r="642" spans="1:16">
      <c r="A642" s="71"/>
      <c r="L642" s="73"/>
      <c r="M642" s="73"/>
      <c r="N642" s="73"/>
      <c r="O642" s="73"/>
      <c r="P642" s="73"/>
    </row>
    <row r="643" spans="1:16">
      <c r="A643" s="71"/>
      <c r="L643" s="73"/>
      <c r="M643" s="73"/>
      <c r="N643" s="73"/>
      <c r="O643" s="73"/>
      <c r="P643" s="73"/>
    </row>
    <row r="644" spans="1:16">
      <c r="A644" s="71"/>
      <c r="L644" s="73"/>
      <c r="M644" s="73"/>
      <c r="N644" s="73"/>
      <c r="O644" s="73"/>
      <c r="P644" s="73"/>
    </row>
    <row r="645" spans="1:16">
      <c r="A645" s="71"/>
      <c r="L645" s="73"/>
      <c r="M645" s="73"/>
      <c r="N645" s="73"/>
      <c r="O645" s="73"/>
      <c r="P645" s="73"/>
    </row>
    <row r="646" spans="1:16">
      <c r="A646" s="71"/>
      <c r="L646" s="73"/>
      <c r="M646" s="73"/>
      <c r="N646" s="73"/>
      <c r="O646" s="73"/>
      <c r="P646" s="73"/>
    </row>
    <row r="647" spans="1:16">
      <c r="A647" s="71"/>
      <c r="L647" s="73"/>
      <c r="M647" s="73"/>
      <c r="N647" s="73"/>
      <c r="O647" s="73"/>
      <c r="P647" s="73"/>
    </row>
    <row r="648" spans="1:16">
      <c r="A648" s="71"/>
      <c r="L648" s="73"/>
      <c r="M648" s="73"/>
      <c r="N648" s="73"/>
      <c r="O648" s="73"/>
      <c r="P648" s="73"/>
    </row>
    <row r="649" spans="1:16">
      <c r="A649" s="71"/>
      <c r="L649" s="73"/>
      <c r="M649" s="73"/>
      <c r="N649" s="73"/>
      <c r="O649" s="73"/>
      <c r="P649" s="73"/>
    </row>
    <row r="650" spans="1:16">
      <c r="A650" s="71"/>
      <c r="L650" s="73"/>
      <c r="M650" s="73"/>
      <c r="N650" s="73"/>
      <c r="O650" s="73"/>
      <c r="P650" s="73"/>
    </row>
    <row r="651" spans="1:16">
      <c r="A651" s="71"/>
      <c r="L651" s="73"/>
      <c r="M651" s="73"/>
      <c r="N651" s="73"/>
      <c r="O651" s="73"/>
      <c r="P651" s="73"/>
    </row>
    <row r="652" spans="1:16">
      <c r="A652" s="71"/>
      <c r="L652" s="73"/>
      <c r="M652" s="73"/>
      <c r="N652" s="73"/>
      <c r="O652" s="73"/>
      <c r="P652" s="73"/>
    </row>
    <row r="653" spans="1:16">
      <c r="A653" s="71"/>
      <c r="L653" s="73"/>
      <c r="M653" s="73"/>
      <c r="N653" s="73"/>
      <c r="O653" s="73"/>
      <c r="P653" s="73"/>
    </row>
    <row r="654" spans="1:16">
      <c r="A654" s="71"/>
      <c r="L654" s="73"/>
      <c r="M654" s="73"/>
      <c r="N654" s="73"/>
      <c r="O654" s="73"/>
      <c r="P654" s="73"/>
    </row>
    <row r="655" spans="1:16">
      <c r="A655" s="71"/>
      <c r="L655" s="73"/>
      <c r="M655" s="73"/>
      <c r="N655" s="73"/>
      <c r="O655" s="73"/>
      <c r="P655" s="73"/>
    </row>
    <row r="656" spans="1:16">
      <c r="A656" s="71"/>
      <c r="L656" s="73"/>
      <c r="M656" s="73"/>
      <c r="N656" s="73"/>
      <c r="O656" s="73"/>
      <c r="P656" s="73"/>
    </row>
    <row r="657" spans="1:16">
      <c r="A657" s="71"/>
      <c r="L657" s="73"/>
      <c r="M657" s="73"/>
      <c r="N657" s="73"/>
      <c r="O657" s="73"/>
      <c r="P657" s="73"/>
    </row>
    <row r="658" spans="1:16">
      <c r="A658" s="71"/>
      <c r="L658" s="73"/>
      <c r="M658" s="73"/>
      <c r="N658" s="73"/>
      <c r="O658" s="73"/>
      <c r="P658" s="73"/>
    </row>
    <row r="659" spans="1:16">
      <c r="A659" s="71"/>
      <c r="L659" s="73"/>
      <c r="M659" s="73"/>
      <c r="N659" s="73"/>
      <c r="O659" s="73"/>
      <c r="P659" s="73"/>
    </row>
    <row r="660" spans="1:16">
      <c r="A660" s="71"/>
      <c r="L660" s="73"/>
      <c r="M660" s="73"/>
      <c r="N660" s="73"/>
      <c r="O660" s="73"/>
      <c r="P660" s="73"/>
    </row>
    <row r="661" spans="1:16">
      <c r="A661" s="71"/>
      <c r="L661" s="73"/>
      <c r="M661" s="73"/>
      <c r="N661" s="73"/>
      <c r="O661" s="73"/>
      <c r="P661" s="73"/>
    </row>
    <row r="662" spans="1:16">
      <c r="A662" s="71"/>
      <c r="L662" s="73"/>
      <c r="M662" s="73"/>
      <c r="N662" s="73"/>
      <c r="O662" s="73"/>
      <c r="P662" s="73"/>
    </row>
    <row r="663" spans="1:16">
      <c r="A663" s="71"/>
      <c r="L663" s="73"/>
      <c r="M663" s="73"/>
      <c r="N663" s="73"/>
      <c r="O663" s="73"/>
      <c r="P663" s="73"/>
    </row>
    <row r="664" spans="1:16">
      <c r="A664" s="71"/>
      <c r="L664" s="73"/>
      <c r="M664" s="73"/>
      <c r="N664" s="73"/>
      <c r="O664" s="73"/>
      <c r="P664" s="73"/>
    </row>
    <row r="665" spans="1:16">
      <c r="A665" s="71"/>
      <c r="L665" s="73"/>
      <c r="M665" s="73"/>
      <c r="N665" s="73"/>
      <c r="O665" s="73"/>
      <c r="P665" s="73"/>
    </row>
    <row r="666" spans="1:16">
      <c r="A666" s="71"/>
      <c r="L666" s="73"/>
      <c r="M666" s="73"/>
      <c r="N666" s="73"/>
      <c r="O666" s="73"/>
      <c r="P666" s="73"/>
    </row>
    <row r="667" spans="1:16">
      <c r="A667" s="71"/>
      <c r="L667" s="73"/>
      <c r="M667" s="73"/>
      <c r="N667" s="73"/>
      <c r="O667" s="73"/>
      <c r="P667" s="73"/>
    </row>
    <row r="668" spans="1:16">
      <c r="A668" s="71"/>
      <c r="L668" s="73"/>
      <c r="M668" s="73"/>
      <c r="N668" s="73"/>
      <c r="O668" s="73"/>
      <c r="P668" s="73"/>
    </row>
    <row r="669" spans="1:16">
      <c r="A669" s="71"/>
      <c r="L669" s="73"/>
      <c r="M669" s="73"/>
      <c r="N669" s="73"/>
      <c r="O669" s="73"/>
      <c r="P669" s="73"/>
    </row>
    <row r="670" spans="1:16">
      <c r="A670" s="71"/>
      <c r="L670" s="73"/>
      <c r="M670" s="73"/>
      <c r="N670" s="73"/>
      <c r="O670" s="73"/>
      <c r="P670" s="73"/>
    </row>
    <row r="671" spans="1:16">
      <c r="A671" s="71"/>
      <c r="L671" s="73"/>
      <c r="M671" s="73"/>
      <c r="N671" s="73"/>
      <c r="O671" s="73"/>
      <c r="P671" s="73"/>
    </row>
    <row r="672" spans="1:16">
      <c r="A672" s="71"/>
      <c r="L672" s="73"/>
      <c r="M672" s="73"/>
      <c r="N672" s="73"/>
      <c r="O672" s="73"/>
      <c r="P672" s="73"/>
    </row>
    <row r="673" spans="1:16">
      <c r="A673" s="71"/>
      <c r="L673" s="73"/>
      <c r="M673" s="73"/>
      <c r="N673" s="73"/>
      <c r="O673" s="73"/>
      <c r="P673" s="73"/>
    </row>
    <row r="674" spans="1:16">
      <c r="A674" s="71"/>
      <c r="L674" s="73"/>
      <c r="M674" s="73"/>
      <c r="N674" s="73"/>
      <c r="O674" s="73"/>
      <c r="P674" s="73"/>
    </row>
    <row r="675" spans="1:16">
      <c r="A675" s="71"/>
      <c r="L675" s="73"/>
      <c r="M675" s="73"/>
      <c r="N675" s="73"/>
      <c r="O675" s="73"/>
      <c r="P675" s="73"/>
    </row>
    <row r="676" spans="1:16">
      <c r="A676" s="71"/>
      <c r="L676" s="73"/>
      <c r="M676" s="73"/>
      <c r="N676" s="73"/>
      <c r="O676" s="73"/>
      <c r="P676" s="73"/>
    </row>
    <row r="677" spans="1:16">
      <c r="A677" s="71"/>
      <c r="L677" s="73"/>
      <c r="M677" s="73"/>
      <c r="N677" s="73"/>
      <c r="O677" s="73"/>
      <c r="P677" s="73"/>
    </row>
    <row r="678" spans="1:16">
      <c r="A678" s="71"/>
      <c r="L678" s="73"/>
      <c r="M678" s="73"/>
      <c r="N678" s="73"/>
      <c r="O678" s="73"/>
      <c r="P678" s="73"/>
    </row>
    <row r="679" spans="1:16">
      <c r="A679" s="71"/>
      <c r="L679" s="73"/>
      <c r="M679" s="73"/>
      <c r="N679" s="73"/>
      <c r="O679" s="73"/>
      <c r="P679" s="73"/>
    </row>
    <row r="680" spans="1:16">
      <c r="A680" s="71"/>
      <c r="L680" s="73"/>
      <c r="M680" s="73"/>
      <c r="N680" s="73"/>
      <c r="O680" s="73"/>
      <c r="P680" s="73"/>
    </row>
    <row r="681" spans="1:16">
      <c r="A681" s="71"/>
      <c r="L681" s="73"/>
      <c r="M681" s="73"/>
      <c r="N681" s="73"/>
      <c r="O681" s="73"/>
      <c r="P681" s="73"/>
    </row>
    <row r="682" spans="1:16">
      <c r="A682" s="71"/>
      <c r="L682" s="73"/>
      <c r="M682" s="73"/>
      <c r="N682" s="73"/>
      <c r="O682" s="73"/>
      <c r="P682" s="73"/>
    </row>
    <row r="683" spans="1:16">
      <c r="A683" s="71"/>
      <c r="L683" s="73"/>
      <c r="M683" s="73"/>
      <c r="N683" s="73"/>
      <c r="O683" s="73"/>
      <c r="P683" s="73"/>
    </row>
    <row r="684" spans="1:16">
      <c r="A684" s="71"/>
      <c r="L684" s="73"/>
      <c r="M684" s="73"/>
      <c r="N684" s="73"/>
      <c r="O684" s="73"/>
      <c r="P684" s="73"/>
    </row>
    <row r="685" spans="1:16">
      <c r="A685" s="71"/>
      <c r="L685" s="73"/>
      <c r="M685" s="73"/>
      <c r="N685" s="73"/>
      <c r="O685" s="73"/>
      <c r="P685" s="73"/>
    </row>
    <row r="686" spans="1:16">
      <c r="A686" s="71"/>
      <c r="L686" s="73"/>
      <c r="M686" s="73"/>
      <c r="N686" s="73"/>
      <c r="O686" s="73"/>
      <c r="P686" s="73"/>
    </row>
    <row r="687" spans="1:16">
      <c r="A687" s="71"/>
      <c r="L687" s="73"/>
      <c r="M687" s="73"/>
      <c r="N687" s="73"/>
      <c r="O687" s="73"/>
      <c r="P687" s="73"/>
    </row>
    <row r="688" spans="1:16">
      <c r="A688" s="71"/>
      <c r="L688" s="73"/>
      <c r="M688" s="73"/>
      <c r="N688" s="73"/>
      <c r="O688" s="73"/>
      <c r="P688" s="73"/>
    </row>
    <row r="689" spans="1:16">
      <c r="A689" s="71"/>
      <c r="L689" s="73"/>
      <c r="M689" s="73"/>
      <c r="N689" s="73"/>
      <c r="O689" s="73"/>
      <c r="P689" s="73"/>
    </row>
    <row r="690" spans="1:16">
      <c r="A690" s="71"/>
      <c r="L690" s="73"/>
      <c r="M690" s="73"/>
      <c r="N690" s="73"/>
      <c r="O690" s="73"/>
      <c r="P690" s="73"/>
    </row>
    <row r="691" spans="1:16">
      <c r="A691" s="71"/>
      <c r="L691" s="73"/>
      <c r="M691" s="73"/>
      <c r="N691" s="73"/>
      <c r="O691" s="73"/>
      <c r="P691" s="73"/>
    </row>
    <row r="692" spans="1:16">
      <c r="A692" s="71"/>
      <c r="L692" s="73"/>
      <c r="M692" s="73"/>
      <c r="N692" s="73"/>
      <c r="O692" s="73"/>
      <c r="P692" s="73"/>
    </row>
    <row r="693" spans="1:16">
      <c r="A693" s="71"/>
      <c r="L693" s="73"/>
      <c r="M693" s="73"/>
      <c r="N693" s="73"/>
      <c r="O693" s="73"/>
      <c r="P693" s="73"/>
    </row>
    <row r="694" spans="1:16">
      <c r="A694" s="71"/>
      <c r="L694" s="73"/>
      <c r="M694" s="73"/>
      <c r="N694" s="73"/>
      <c r="O694" s="73"/>
      <c r="P694" s="73"/>
    </row>
    <row r="695" spans="1:16">
      <c r="A695" s="71"/>
      <c r="L695" s="73"/>
      <c r="M695" s="73"/>
      <c r="N695" s="73"/>
      <c r="O695" s="73"/>
      <c r="P695" s="73"/>
    </row>
    <row r="696" spans="1:16">
      <c r="A696" s="71"/>
      <c r="L696" s="73"/>
      <c r="M696" s="73"/>
      <c r="N696" s="73"/>
      <c r="O696" s="73"/>
      <c r="P696" s="73"/>
    </row>
    <row r="697" spans="1:16">
      <c r="A697" s="71"/>
      <c r="L697" s="73"/>
      <c r="M697" s="73"/>
      <c r="N697" s="73"/>
      <c r="O697" s="73"/>
      <c r="P697" s="73"/>
    </row>
    <row r="698" spans="1:16">
      <c r="A698" s="71"/>
      <c r="L698" s="73"/>
      <c r="M698" s="73"/>
      <c r="N698" s="73"/>
      <c r="O698" s="73"/>
      <c r="P698" s="73"/>
    </row>
    <row r="699" spans="1:16">
      <c r="A699" s="71"/>
      <c r="L699" s="73"/>
      <c r="M699" s="73"/>
      <c r="N699" s="73"/>
      <c r="O699" s="73"/>
      <c r="P699" s="73"/>
    </row>
    <row r="700" spans="1:16">
      <c r="A700" s="71"/>
      <c r="L700" s="73"/>
      <c r="M700" s="73"/>
      <c r="N700" s="73"/>
      <c r="O700" s="73"/>
      <c r="P700" s="73"/>
    </row>
    <row r="701" spans="1:16">
      <c r="A701" s="71"/>
      <c r="L701" s="73"/>
      <c r="M701" s="73"/>
      <c r="N701" s="73"/>
      <c r="O701" s="73"/>
      <c r="P701" s="73"/>
    </row>
    <row r="702" spans="1:16">
      <c r="A702" s="71"/>
      <c r="L702" s="73"/>
      <c r="M702" s="73"/>
      <c r="N702" s="73"/>
      <c r="O702" s="73"/>
      <c r="P702" s="73"/>
    </row>
    <row r="703" spans="1:16">
      <c r="A703" s="71"/>
      <c r="L703" s="73"/>
      <c r="M703" s="73"/>
      <c r="N703" s="73"/>
      <c r="O703" s="73"/>
      <c r="P703" s="73"/>
    </row>
    <row r="704" spans="1:16">
      <c r="A704" s="71"/>
      <c r="L704" s="73"/>
      <c r="M704" s="73"/>
      <c r="N704" s="73"/>
      <c r="O704" s="73"/>
      <c r="P704" s="73"/>
    </row>
    <row r="705" spans="1:16">
      <c r="A705" s="71"/>
      <c r="L705" s="73"/>
      <c r="M705" s="73"/>
      <c r="N705" s="73"/>
      <c r="O705" s="73"/>
      <c r="P705" s="73"/>
    </row>
    <row r="706" spans="1:16">
      <c r="A706" s="71"/>
      <c r="L706" s="73"/>
      <c r="M706" s="73"/>
      <c r="N706" s="73"/>
      <c r="O706" s="73"/>
      <c r="P706" s="73"/>
    </row>
    <row r="707" spans="1:16">
      <c r="A707" s="71"/>
      <c r="L707" s="73"/>
      <c r="M707" s="73"/>
      <c r="N707" s="73"/>
      <c r="O707" s="73"/>
      <c r="P707" s="73"/>
    </row>
    <row r="708" spans="1:16">
      <c r="A708" s="71"/>
      <c r="L708" s="73"/>
      <c r="M708" s="73"/>
      <c r="N708" s="73"/>
      <c r="O708" s="73"/>
      <c r="P708" s="73"/>
    </row>
    <row r="709" spans="1:16">
      <c r="A709" s="71"/>
      <c r="L709" s="73"/>
      <c r="M709" s="73"/>
      <c r="N709" s="73"/>
      <c r="O709" s="73"/>
      <c r="P709" s="73"/>
    </row>
    <row r="710" spans="1:16">
      <c r="A710" s="71"/>
      <c r="L710" s="73"/>
      <c r="M710" s="73"/>
      <c r="N710" s="73"/>
      <c r="O710" s="73"/>
      <c r="P710" s="73"/>
    </row>
    <row r="711" spans="1:16">
      <c r="A711" s="71"/>
      <c r="L711" s="73"/>
      <c r="M711" s="73"/>
      <c r="N711" s="73"/>
      <c r="O711" s="73"/>
      <c r="P711" s="73"/>
    </row>
    <row r="712" spans="1:16">
      <c r="A712" s="71"/>
      <c r="L712" s="73"/>
      <c r="M712" s="73"/>
      <c r="N712" s="73"/>
      <c r="O712" s="73"/>
      <c r="P712" s="73"/>
    </row>
    <row r="713" spans="1:16">
      <c r="A713" s="71"/>
      <c r="L713" s="73"/>
      <c r="M713" s="73"/>
      <c r="N713" s="73"/>
      <c r="O713" s="73"/>
      <c r="P713" s="73"/>
    </row>
    <row r="714" spans="1:16">
      <c r="A714" s="71"/>
      <c r="L714" s="73"/>
      <c r="M714" s="73"/>
      <c r="N714" s="73"/>
      <c r="O714" s="73"/>
      <c r="P714" s="73"/>
    </row>
    <row r="715" spans="1:16">
      <c r="A715" s="71"/>
      <c r="L715" s="73"/>
      <c r="M715" s="73"/>
      <c r="N715" s="73"/>
      <c r="O715" s="73"/>
      <c r="P715" s="73"/>
    </row>
    <row r="716" spans="1:16">
      <c r="A716" s="71"/>
      <c r="L716" s="73"/>
      <c r="M716" s="73"/>
      <c r="N716" s="73"/>
      <c r="O716" s="73"/>
      <c r="P716" s="73"/>
    </row>
    <row r="717" spans="1:16">
      <c r="A717" s="71"/>
      <c r="L717" s="73"/>
      <c r="M717" s="73"/>
      <c r="N717" s="73"/>
      <c r="O717" s="73"/>
      <c r="P717" s="73"/>
    </row>
    <row r="718" spans="1:16">
      <c r="A718" s="71"/>
      <c r="L718" s="73"/>
      <c r="M718" s="73"/>
      <c r="N718" s="73"/>
      <c r="O718" s="73"/>
      <c r="P718" s="73"/>
    </row>
    <row r="719" spans="1:16">
      <c r="A719" s="71"/>
      <c r="L719" s="73"/>
      <c r="M719" s="73"/>
      <c r="N719" s="73"/>
      <c r="O719" s="73"/>
      <c r="P719" s="73"/>
    </row>
    <row r="720" spans="1:16">
      <c r="A720" s="71"/>
      <c r="L720" s="73"/>
      <c r="M720" s="73"/>
      <c r="N720" s="73"/>
      <c r="O720" s="73"/>
      <c r="P720" s="73"/>
    </row>
    <row r="721" spans="1:16">
      <c r="A721" s="71"/>
      <c r="L721" s="73"/>
      <c r="M721" s="73"/>
      <c r="N721" s="73"/>
      <c r="O721" s="73"/>
      <c r="P721" s="73"/>
    </row>
    <row r="722" spans="1:16">
      <c r="A722" s="71"/>
      <c r="L722" s="73"/>
      <c r="M722" s="73"/>
      <c r="N722" s="73"/>
      <c r="O722" s="73"/>
      <c r="P722" s="73"/>
    </row>
    <row r="723" spans="1:16">
      <c r="A723" s="71"/>
      <c r="L723" s="73"/>
      <c r="M723" s="73"/>
      <c r="N723" s="73"/>
      <c r="O723" s="73"/>
      <c r="P723" s="73"/>
    </row>
    <row r="724" spans="1:16">
      <c r="A724" s="71"/>
      <c r="L724" s="73"/>
      <c r="M724" s="73"/>
      <c r="N724" s="73"/>
      <c r="O724" s="73"/>
      <c r="P724" s="73"/>
    </row>
    <row r="725" spans="1:16">
      <c r="A725" s="71"/>
      <c r="L725" s="73"/>
      <c r="M725" s="73"/>
      <c r="N725" s="73"/>
      <c r="O725" s="73"/>
      <c r="P725" s="73"/>
    </row>
    <row r="726" spans="1:16">
      <c r="A726" s="71"/>
      <c r="L726" s="73"/>
      <c r="M726" s="73"/>
      <c r="N726" s="73"/>
      <c r="O726" s="73"/>
      <c r="P726" s="73"/>
    </row>
    <row r="727" spans="1:16">
      <c r="A727" s="71"/>
      <c r="L727" s="73"/>
      <c r="M727" s="73"/>
      <c r="N727" s="73"/>
      <c r="O727" s="73"/>
      <c r="P727" s="73"/>
    </row>
    <row r="728" spans="1:16">
      <c r="A728" s="71"/>
      <c r="L728" s="73"/>
      <c r="M728" s="73"/>
      <c r="N728" s="73"/>
      <c r="O728" s="73"/>
      <c r="P728" s="73"/>
    </row>
    <row r="729" spans="1:16">
      <c r="A729" s="71"/>
      <c r="L729" s="73"/>
      <c r="M729" s="73"/>
      <c r="N729" s="73"/>
      <c r="O729" s="73"/>
      <c r="P729" s="73"/>
    </row>
    <row r="730" spans="1:16">
      <c r="A730" s="71"/>
      <c r="L730" s="73"/>
      <c r="M730" s="73"/>
      <c r="N730" s="73"/>
      <c r="O730" s="73"/>
      <c r="P730" s="73"/>
    </row>
    <row r="731" spans="1:16">
      <c r="A731" s="71"/>
      <c r="L731" s="73"/>
      <c r="M731" s="73"/>
      <c r="N731" s="73"/>
      <c r="O731" s="73"/>
      <c r="P731" s="73"/>
    </row>
    <row r="732" spans="1:16">
      <c r="A732" s="71"/>
      <c r="L732" s="73"/>
      <c r="M732" s="73"/>
      <c r="N732" s="73"/>
      <c r="O732" s="73"/>
      <c r="P732" s="73"/>
    </row>
    <row r="733" spans="1:16">
      <c r="A733" s="71"/>
      <c r="L733" s="73"/>
      <c r="M733" s="73"/>
      <c r="N733" s="73"/>
      <c r="O733" s="73"/>
      <c r="P733" s="73"/>
    </row>
    <row r="734" spans="1:16">
      <c r="A734" s="71"/>
      <c r="L734" s="73"/>
      <c r="M734" s="73"/>
      <c r="N734" s="73"/>
      <c r="O734" s="73"/>
      <c r="P734" s="73"/>
    </row>
    <row r="735" spans="1:16">
      <c r="A735" s="71"/>
      <c r="L735" s="73"/>
      <c r="M735" s="73"/>
      <c r="N735" s="73"/>
      <c r="O735" s="73"/>
      <c r="P735" s="73"/>
    </row>
    <row r="736" spans="1:16">
      <c r="A736" s="71"/>
      <c r="L736" s="73"/>
      <c r="M736" s="73"/>
      <c r="N736" s="73"/>
      <c r="O736" s="73"/>
      <c r="P736" s="73"/>
    </row>
    <row r="737" spans="1:16">
      <c r="A737" s="71"/>
      <c r="L737" s="73"/>
      <c r="M737" s="73"/>
      <c r="N737" s="73"/>
      <c r="O737" s="73"/>
      <c r="P737" s="73"/>
    </row>
    <row r="738" spans="1:16">
      <c r="A738" s="71"/>
      <c r="L738" s="73"/>
      <c r="M738" s="73"/>
      <c r="N738" s="73"/>
      <c r="O738" s="73"/>
      <c r="P738" s="73"/>
    </row>
    <row r="739" spans="1:16">
      <c r="A739" s="71"/>
      <c r="L739" s="73"/>
      <c r="M739" s="73"/>
      <c r="N739" s="73"/>
      <c r="O739" s="73"/>
      <c r="P739" s="73"/>
    </row>
    <row r="740" spans="1:16">
      <c r="A740" s="71"/>
      <c r="L740" s="73"/>
      <c r="M740" s="73"/>
      <c r="N740" s="73"/>
      <c r="O740" s="73"/>
      <c r="P740" s="73"/>
    </row>
    <row r="741" spans="1:16">
      <c r="A741" s="71"/>
      <c r="L741" s="73"/>
      <c r="M741" s="73"/>
      <c r="N741" s="73"/>
      <c r="O741" s="73"/>
      <c r="P741" s="73"/>
    </row>
    <row r="742" spans="1:16">
      <c r="A742" s="71"/>
      <c r="L742" s="73"/>
      <c r="M742" s="73"/>
      <c r="N742" s="73"/>
      <c r="O742" s="73"/>
      <c r="P742" s="73"/>
    </row>
    <row r="743" spans="1:16">
      <c r="A743" s="71"/>
      <c r="L743" s="73"/>
      <c r="M743" s="73"/>
      <c r="N743" s="73"/>
      <c r="O743" s="73"/>
      <c r="P743" s="73"/>
    </row>
    <row r="744" spans="1:16">
      <c r="A744" s="71"/>
      <c r="L744" s="73"/>
      <c r="M744" s="73"/>
      <c r="N744" s="73"/>
      <c r="O744" s="73"/>
      <c r="P744" s="73"/>
    </row>
    <row r="745" spans="1:16">
      <c r="A745" s="71"/>
      <c r="L745" s="73"/>
      <c r="M745" s="73"/>
      <c r="N745" s="73"/>
      <c r="O745" s="73"/>
      <c r="P745" s="73"/>
    </row>
    <row r="746" spans="1:16">
      <c r="A746" s="71"/>
      <c r="L746" s="73"/>
      <c r="M746" s="73"/>
      <c r="N746" s="73"/>
      <c r="O746" s="73"/>
      <c r="P746" s="73"/>
    </row>
    <row r="747" spans="1:16">
      <c r="A747" s="71"/>
      <c r="L747" s="73"/>
      <c r="M747" s="73"/>
      <c r="N747" s="73"/>
      <c r="O747" s="73"/>
      <c r="P747" s="73"/>
    </row>
    <row r="748" spans="1:16">
      <c r="A748" s="71"/>
      <c r="L748" s="73"/>
      <c r="M748" s="73"/>
      <c r="N748" s="73"/>
      <c r="O748" s="73"/>
      <c r="P748" s="73"/>
    </row>
    <row r="749" spans="1:16">
      <c r="A749" s="71"/>
      <c r="L749" s="73"/>
      <c r="M749" s="73"/>
      <c r="N749" s="73"/>
      <c r="O749" s="73"/>
      <c r="P749" s="73"/>
    </row>
    <row r="750" spans="1:16">
      <c r="A750" s="71"/>
      <c r="L750" s="73"/>
      <c r="M750" s="73"/>
      <c r="N750" s="73"/>
      <c r="O750" s="73"/>
      <c r="P750" s="73"/>
    </row>
    <row r="751" spans="1:16">
      <c r="A751" s="71"/>
      <c r="L751" s="73"/>
      <c r="M751" s="73"/>
      <c r="N751" s="73"/>
      <c r="O751" s="73"/>
      <c r="P751" s="73"/>
    </row>
    <row r="752" spans="1:16">
      <c r="A752" s="71"/>
      <c r="L752" s="73"/>
      <c r="M752" s="73"/>
      <c r="N752" s="73"/>
      <c r="O752" s="73"/>
      <c r="P752" s="73"/>
    </row>
    <row r="753" spans="1:16">
      <c r="A753" s="71"/>
      <c r="L753" s="73"/>
      <c r="M753" s="73"/>
      <c r="N753" s="73"/>
      <c r="O753" s="73"/>
      <c r="P753" s="73"/>
    </row>
    <row r="754" spans="1:16">
      <c r="A754" s="71"/>
      <c r="L754" s="73"/>
      <c r="M754" s="73"/>
      <c r="N754" s="73"/>
      <c r="O754" s="73"/>
      <c r="P754" s="73"/>
    </row>
    <row r="755" spans="1:16">
      <c r="A755" s="71"/>
      <c r="L755" s="73"/>
      <c r="M755" s="73"/>
      <c r="N755" s="73"/>
      <c r="O755" s="73"/>
      <c r="P755" s="73"/>
    </row>
    <row r="756" spans="1:16">
      <c r="A756" s="71"/>
      <c r="L756" s="73"/>
      <c r="M756" s="73"/>
      <c r="N756" s="73"/>
      <c r="O756" s="73"/>
      <c r="P756" s="73"/>
    </row>
    <row r="757" spans="1:16">
      <c r="A757" s="71"/>
      <c r="L757" s="73"/>
      <c r="M757" s="73"/>
      <c r="N757" s="73"/>
      <c r="O757" s="73"/>
      <c r="P757" s="73"/>
    </row>
    <row r="758" spans="1:16">
      <c r="A758" s="71"/>
      <c r="L758" s="73"/>
      <c r="M758" s="73"/>
      <c r="N758" s="73"/>
      <c r="O758" s="73"/>
      <c r="P758" s="73"/>
    </row>
    <row r="759" spans="1:16">
      <c r="A759" s="71"/>
      <c r="L759" s="73"/>
      <c r="M759" s="73"/>
      <c r="N759" s="73"/>
      <c r="O759" s="73"/>
      <c r="P759" s="73"/>
    </row>
    <row r="760" spans="1:16">
      <c r="A760" s="71"/>
      <c r="L760" s="73"/>
      <c r="M760" s="73"/>
      <c r="N760" s="73"/>
      <c r="O760" s="73"/>
      <c r="P760" s="73"/>
    </row>
    <row r="761" spans="1:16">
      <c r="A761" s="71"/>
      <c r="L761" s="73"/>
      <c r="M761" s="73"/>
      <c r="N761" s="73"/>
      <c r="O761" s="73"/>
      <c r="P761" s="73"/>
    </row>
    <row r="762" spans="1:16">
      <c r="A762" s="71"/>
      <c r="L762" s="73"/>
      <c r="M762" s="73"/>
      <c r="N762" s="73"/>
      <c r="O762" s="73"/>
      <c r="P762" s="73"/>
    </row>
    <row r="763" spans="1:16">
      <c r="A763" s="71"/>
      <c r="L763" s="73"/>
      <c r="M763" s="73"/>
      <c r="N763" s="73"/>
      <c r="O763" s="73"/>
      <c r="P763" s="73"/>
    </row>
    <row r="764" spans="1:16">
      <c r="A764" s="71"/>
      <c r="L764" s="73"/>
      <c r="M764" s="73"/>
      <c r="N764" s="73"/>
      <c r="O764" s="73"/>
      <c r="P764" s="73"/>
    </row>
    <row r="765" spans="1:16">
      <c r="A765" s="71"/>
      <c r="L765" s="73"/>
      <c r="M765" s="73"/>
      <c r="N765" s="73"/>
      <c r="O765" s="73"/>
      <c r="P765" s="73"/>
    </row>
    <row r="766" spans="1:16">
      <c r="A766" s="71"/>
      <c r="L766" s="73"/>
      <c r="M766" s="73"/>
      <c r="N766" s="73"/>
      <c r="O766" s="73"/>
      <c r="P766" s="73"/>
    </row>
    <row r="767" spans="1:16">
      <c r="A767" s="71"/>
      <c r="L767" s="73"/>
      <c r="M767" s="73"/>
      <c r="N767" s="73"/>
      <c r="O767" s="73"/>
      <c r="P767" s="73"/>
    </row>
    <row r="768" spans="1:16">
      <c r="A768" s="71"/>
      <c r="L768" s="73"/>
      <c r="M768" s="73"/>
      <c r="N768" s="73"/>
      <c r="O768" s="73"/>
      <c r="P768" s="73"/>
    </row>
    <row r="769" spans="1:16">
      <c r="A769" s="71"/>
      <c r="L769" s="73"/>
      <c r="M769" s="73"/>
      <c r="N769" s="73"/>
      <c r="O769" s="73"/>
      <c r="P769" s="73"/>
    </row>
    <row r="770" spans="1:16">
      <c r="A770" s="71"/>
      <c r="L770" s="73"/>
      <c r="M770" s="73"/>
      <c r="N770" s="73"/>
      <c r="O770" s="73"/>
      <c r="P770" s="73"/>
    </row>
    <row r="771" spans="1:16">
      <c r="A771" s="71"/>
      <c r="L771" s="73"/>
      <c r="M771" s="73"/>
      <c r="N771" s="73"/>
      <c r="O771" s="73"/>
      <c r="P771" s="73"/>
    </row>
    <row r="772" spans="1:16">
      <c r="A772" s="71"/>
      <c r="L772" s="73"/>
      <c r="M772" s="73"/>
      <c r="N772" s="73"/>
      <c r="O772" s="73"/>
      <c r="P772" s="73"/>
    </row>
    <row r="773" spans="1:16">
      <c r="A773" s="71"/>
      <c r="L773" s="73"/>
      <c r="M773" s="73"/>
      <c r="N773" s="73"/>
      <c r="O773" s="73"/>
      <c r="P773" s="73"/>
    </row>
    <row r="774" spans="1:16">
      <c r="A774" s="71"/>
      <c r="L774" s="73"/>
      <c r="M774" s="73"/>
      <c r="N774" s="73"/>
      <c r="O774" s="73"/>
      <c r="P774" s="73"/>
    </row>
    <row r="775" spans="1:16">
      <c r="A775" s="71"/>
      <c r="L775" s="73"/>
      <c r="M775" s="73"/>
      <c r="N775" s="73"/>
      <c r="O775" s="73"/>
      <c r="P775" s="73"/>
    </row>
    <row r="776" spans="1:16">
      <c r="A776" s="71"/>
      <c r="L776" s="73"/>
      <c r="M776" s="73"/>
      <c r="N776" s="73"/>
      <c r="O776" s="73"/>
      <c r="P776" s="73"/>
    </row>
    <row r="777" spans="1:16">
      <c r="A777" s="71"/>
      <c r="L777" s="73"/>
      <c r="M777" s="73"/>
      <c r="N777" s="73"/>
      <c r="O777" s="73"/>
      <c r="P777" s="73"/>
    </row>
    <row r="778" spans="1:16">
      <c r="A778" s="71"/>
      <c r="L778" s="73"/>
      <c r="M778" s="73"/>
      <c r="N778" s="73"/>
      <c r="O778" s="73"/>
      <c r="P778" s="73"/>
    </row>
    <row r="779" spans="1:16">
      <c r="A779" s="71"/>
      <c r="L779" s="73"/>
      <c r="M779" s="73"/>
      <c r="N779" s="73"/>
      <c r="O779" s="73"/>
      <c r="P779" s="73"/>
    </row>
    <row r="780" spans="1:16">
      <c r="A780" s="71"/>
      <c r="L780" s="73"/>
      <c r="M780" s="73"/>
      <c r="N780" s="73"/>
      <c r="O780" s="73"/>
      <c r="P780" s="73"/>
    </row>
    <row r="781" spans="1:16">
      <c r="A781" s="71"/>
      <c r="L781" s="73"/>
      <c r="M781" s="73"/>
      <c r="N781" s="73"/>
      <c r="O781" s="73"/>
      <c r="P781" s="73"/>
    </row>
    <row r="782" spans="1:16">
      <c r="A782" s="71"/>
      <c r="L782" s="73"/>
      <c r="M782" s="73"/>
      <c r="N782" s="73"/>
      <c r="O782" s="73"/>
      <c r="P782" s="73"/>
    </row>
    <row r="783" spans="1:16">
      <c r="A783" s="71"/>
      <c r="L783" s="73"/>
      <c r="M783" s="73"/>
      <c r="N783" s="73"/>
      <c r="O783" s="73"/>
      <c r="P783" s="73"/>
    </row>
    <row r="784" spans="1:16">
      <c r="A784" s="71"/>
      <c r="L784" s="73"/>
      <c r="M784" s="73"/>
      <c r="N784" s="73"/>
      <c r="O784" s="73"/>
      <c r="P784" s="73"/>
    </row>
    <row r="785" spans="1:16">
      <c r="A785" s="71"/>
      <c r="L785" s="73"/>
      <c r="M785" s="73"/>
      <c r="N785" s="73"/>
      <c r="O785" s="73"/>
      <c r="P785" s="73"/>
    </row>
    <row r="786" spans="1:16">
      <c r="A786" s="71"/>
      <c r="L786" s="73"/>
      <c r="M786" s="73"/>
      <c r="N786" s="73"/>
      <c r="O786" s="73"/>
      <c r="P786" s="73"/>
    </row>
    <row r="787" spans="1:16">
      <c r="A787" s="71"/>
      <c r="L787" s="73"/>
      <c r="M787" s="73"/>
      <c r="N787" s="73"/>
      <c r="O787" s="73"/>
      <c r="P787" s="73"/>
    </row>
    <row r="788" spans="1:16">
      <c r="A788" s="71"/>
      <c r="L788" s="73"/>
      <c r="M788" s="73"/>
      <c r="N788" s="73"/>
      <c r="O788" s="73"/>
      <c r="P788" s="73"/>
    </row>
    <row r="789" spans="1:16">
      <c r="A789" s="71"/>
      <c r="L789" s="73"/>
      <c r="M789" s="73"/>
      <c r="N789" s="73"/>
      <c r="O789" s="73"/>
      <c r="P789" s="73"/>
    </row>
    <row r="790" spans="1:16">
      <c r="A790" s="71"/>
      <c r="L790" s="73"/>
      <c r="M790" s="73"/>
      <c r="N790" s="73"/>
      <c r="O790" s="73"/>
      <c r="P790" s="73"/>
    </row>
    <row r="791" spans="1:16">
      <c r="A791" s="71"/>
      <c r="L791" s="73"/>
      <c r="M791" s="73"/>
      <c r="N791" s="73"/>
      <c r="O791" s="73"/>
      <c r="P791" s="73"/>
    </row>
    <row r="792" spans="1:16">
      <c r="A792" s="71"/>
      <c r="L792" s="73"/>
      <c r="M792" s="73"/>
      <c r="N792" s="73"/>
      <c r="O792" s="73"/>
      <c r="P792" s="73"/>
    </row>
    <row r="793" spans="1:16">
      <c r="A793" s="71"/>
      <c r="L793" s="73"/>
      <c r="M793" s="73"/>
      <c r="N793" s="73"/>
      <c r="O793" s="73"/>
      <c r="P793" s="73"/>
    </row>
    <row r="794" spans="1:16">
      <c r="A794" s="71"/>
      <c r="L794" s="73"/>
      <c r="M794" s="73"/>
      <c r="N794" s="73"/>
      <c r="O794" s="73"/>
      <c r="P794" s="73"/>
    </row>
    <row r="795" spans="1:16">
      <c r="A795" s="71"/>
      <c r="L795" s="73"/>
      <c r="M795" s="73"/>
      <c r="N795" s="73"/>
      <c r="O795" s="73"/>
      <c r="P795" s="73"/>
    </row>
    <row r="796" spans="1:16">
      <c r="A796" s="71"/>
      <c r="L796" s="73"/>
      <c r="M796" s="73"/>
      <c r="N796" s="73"/>
      <c r="O796" s="73"/>
      <c r="P796" s="73"/>
    </row>
    <row r="797" spans="1:16">
      <c r="A797" s="71"/>
      <c r="L797" s="73"/>
      <c r="M797" s="73"/>
      <c r="N797" s="73"/>
      <c r="O797" s="73"/>
      <c r="P797" s="73"/>
    </row>
    <row r="798" spans="1:16">
      <c r="A798" s="71"/>
      <c r="L798" s="73"/>
      <c r="M798" s="73"/>
      <c r="N798" s="73"/>
      <c r="O798" s="73"/>
      <c r="P798" s="73"/>
    </row>
    <row r="799" spans="1:16">
      <c r="A799" s="71"/>
      <c r="L799" s="73"/>
      <c r="M799" s="73"/>
      <c r="N799" s="73"/>
      <c r="O799" s="73"/>
      <c r="P799" s="73"/>
    </row>
    <row r="800" spans="1:16">
      <c r="A800" s="71"/>
      <c r="L800" s="73"/>
      <c r="M800" s="73"/>
      <c r="N800" s="73"/>
      <c r="O800" s="73"/>
      <c r="P800" s="73"/>
    </row>
    <row r="801" spans="1:16">
      <c r="A801" s="71"/>
      <c r="L801" s="73"/>
      <c r="M801" s="73"/>
      <c r="N801" s="73"/>
      <c r="O801" s="73"/>
      <c r="P801" s="73"/>
    </row>
    <row r="802" spans="1:16">
      <c r="A802" s="71"/>
      <c r="L802" s="73"/>
      <c r="M802" s="73"/>
      <c r="N802" s="73"/>
      <c r="O802" s="73"/>
      <c r="P802" s="73"/>
    </row>
    <row r="803" spans="1:16">
      <c r="A803" s="71"/>
      <c r="L803" s="73"/>
      <c r="M803" s="73"/>
      <c r="N803" s="73"/>
      <c r="O803" s="73"/>
      <c r="P803" s="73"/>
    </row>
    <row r="804" spans="1:16">
      <c r="A804" s="71"/>
      <c r="L804" s="73"/>
      <c r="M804" s="73"/>
      <c r="N804" s="73"/>
      <c r="O804" s="73"/>
      <c r="P804" s="73"/>
    </row>
    <row r="805" spans="1:16">
      <c r="A805" s="71"/>
      <c r="L805" s="73"/>
      <c r="M805" s="73"/>
      <c r="N805" s="73"/>
      <c r="O805" s="73"/>
      <c r="P805" s="73"/>
    </row>
    <row r="806" spans="1:16">
      <c r="A806" s="71"/>
      <c r="L806" s="73"/>
      <c r="M806" s="73"/>
      <c r="N806" s="73"/>
      <c r="O806" s="73"/>
      <c r="P806" s="73"/>
    </row>
    <row r="807" spans="1:16">
      <c r="A807" s="71"/>
      <c r="L807" s="73"/>
      <c r="M807" s="73"/>
      <c r="N807" s="73"/>
      <c r="O807" s="73"/>
      <c r="P807" s="73"/>
    </row>
    <row r="808" spans="1:16">
      <c r="A808" s="71"/>
      <c r="L808" s="73"/>
      <c r="M808" s="73"/>
      <c r="N808" s="73"/>
      <c r="O808" s="73"/>
      <c r="P808" s="73"/>
    </row>
    <row r="809" spans="1:16">
      <c r="A809" s="71"/>
      <c r="L809" s="73"/>
      <c r="M809" s="73"/>
      <c r="N809" s="73"/>
      <c r="O809" s="73"/>
      <c r="P809" s="73"/>
    </row>
    <row r="810" spans="1:16">
      <c r="A810" s="71"/>
      <c r="L810" s="73"/>
      <c r="M810" s="73"/>
      <c r="N810" s="73"/>
      <c r="O810" s="73"/>
      <c r="P810" s="73"/>
    </row>
    <row r="811" spans="1:16">
      <c r="A811" s="71"/>
      <c r="L811" s="73"/>
      <c r="M811" s="73"/>
      <c r="N811" s="73"/>
      <c r="O811" s="73"/>
      <c r="P811" s="73"/>
    </row>
    <row r="812" spans="1:16">
      <c r="A812" s="71"/>
      <c r="L812" s="73"/>
      <c r="M812" s="73"/>
      <c r="N812" s="73"/>
      <c r="O812" s="73"/>
      <c r="P812" s="73"/>
    </row>
    <row r="813" spans="1:16">
      <c r="A813" s="71"/>
      <c r="L813" s="73"/>
      <c r="M813" s="73"/>
      <c r="N813" s="73"/>
      <c r="O813" s="73"/>
      <c r="P813" s="73"/>
    </row>
    <row r="814" spans="1:16">
      <c r="A814" s="71"/>
      <c r="L814" s="73"/>
      <c r="M814" s="73"/>
      <c r="N814" s="73"/>
      <c r="O814" s="73"/>
      <c r="P814" s="73"/>
    </row>
    <row r="815" spans="1:16">
      <c r="A815" s="71"/>
      <c r="L815" s="73"/>
      <c r="M815" s="73"/>
      <c r="N815" s="73"/>
      <c r="O815" s="73"/>
      <c r="P815" s="73"/>
    </row>
    <row r="816" spans="1:16">
      <c r="A816" s="71"/>
      <c r="L816" s="73"/>
      <c r="M816" s="73"/>
      <c r="N816" s="73"/>
      <c r="O816" s="73"/>
      <c r="P816" s="73"/>
    </row>
    <row r="817" spans="1:16">
      <c r="A817" s="71"/>
      <c r="L817" s="73"/>
      <c r="M817" s="73"/>
      <c r="N817" s="73"/>
      <c r="O817" s="73"/>
      <c r="P817" s="73"/>
    </row>
    <row r="818" spans="1:16">
      <c r="A818" s="71"/>
      <c r="L818" s="73"/>
      <c r="M818" s="73"/>
      <c r="N818" s="73"/>
      <c r="O818" s="73"/>
      <c r="P818" s="73"/>
    </row>
    <row r="819" spans="1:16">
      <c r="A819" s="71"/>
      <c r="L819" s="73"/>
      <c r="M819" s="73"/>
      <c r="N819" s="73"/>
      <c r="O819" s="73"/>
      <c r="P819" s="73"/>
    </row>
    <row r="820" spans="1:16">
      <c r="A820" s="71"/>
      <c r="L820" s="73"/>
      <c r="M820" s="73"/>
      <c r="N820" s="73"/>
      <c r="O820" s="73"/>
      <c r="P820" s="73"/>
    </row>
    <row r="821" spans="1:16">
      <c r="A821" s="71"/>
      <c r="L821" s="73"/>
      <c r="M821" s="73"/>
      <c r="N821" s="73"/>
      <c r="O821" s="73"/>
      <c r="P821" s="73"/>
    </row>
    <row r="822" spans="1:16">
      <c r="A822" s="71"/>
      <c r="L822" s="73"/>
      <c r="M822" s="73"/>
      <c r="N822" s="73"/>
      <c r="O822" s="73"/>
      <c r="P822" s="73"/>
    </row>
    <row r="823" spans="1:16">
      <c r="A823" s="71"/>
      <c r="L823" s="73"/>
      <c r="M823" s="73"/>
      <c r="N823" s="73"/>
      <c r="O823" s="73"/>
      <c r="P823" s="73"/>
    </row>
    <row r="824" spans="1:16">
      <c r="A824" s="71"/>
      <c r="L824" s="73"/>
      <c r="M824" s="73"/>
      <c r="N824" s="73"/>
      <c r="O824" s="73"/>
      <c r="P824" s="73"/>
    </row>
    <row r="825" spans="1:16">
      <c r="A825" s="71"/>
      <c r="L825" s="73"/>
      <c r="M825" s="73"/>
      <c r="N825" s="73"/>
      <c r="O825" s="73"/>
      <c r="P825" s="73"/>
    </row>
    <row r="826" spans="1:16">
      <c r="A826" s="71"/>
      <c r="L826" s="73"/>
      <c r="M826" s="73"/>
      <c r="N826" s="73"/>
      <c r="O826" s="73"/>
      <c r="P826" s="73"/>
    </row>
    <row r="827" spans="1:16">
      <c r="A827" s="71"/>
      <c r="L827" s="73"/>
      <c r="M827" s="73"/>
      <c r="N827" s="73"/>
      <c r="O827" s="73"/>
      <c r="P827" s="73"/>
    </row>
    <row r="828" spans="1:16">
      <c r="A828" s="71"/>
      <c r="L828" s="73"/>
      <c r="M828" s="73"/>
      <c r="N828" s="73"/>
      <c r="O828" s="73"/>
      <c r="P828" s="73"/>
    </row>
    <row r="829" spans="1:16">
      <c r="A829" s="71"/>
      <c r="L829" s="73"/>
      <c r="M829" s="73"/>
      <c r="N829" s="73"/>
      <c r="O829" s="73"/>
      <c r="P829" s="73"/>
    </row>
    <row r="830" spans="1:16">
      <c r="A830" s="71"/>
      <c r="L830" s="73"/>
      <c r="M830" s="73"/>
      <c r="N830" s="73"/>
      <c r="O830" s="73"/>
      <c r="P830" s="73"/>
    </row>
    <row r="831" spans="1:16">
      <c r="A831" s="71"/>
      <c r="L831" s="73"/>
      <c r="M831" s="73"/>
      <c r="N831" s="73"/>
      <c r="O831" s="73"/>
      <c r="P831" s="73"/>
    </row>
    <row r="832" spans="1:16">
      <c r="A832" s="71"/>
      <c r="L832" s="73"/>
      <c r="M832" s="73"/>
      <c r="N832" s="73"/>
      <c r="O832" s="73"/>
      <c r="P832" s="73"/>
    </row>
    <row r="833" spans="1:16">
      <c r="A833" s="71"/>
      <c r="L833" s="73"/>
      <c r="M833" s="73"/>
      <c r="N833" s="73"/>
      <c r="O833" s="73"/>
      <c r="P833" s="73"/>
    </row>
    <row r="834" spans="1:16">
      <c r="A834" s="71"/>
      <c r="L834" s="73"/>
      <c r="M834" s="73"/>
      <c r="N834" s="73"/>
      <c r="O834" s="73"/>
      <c r="P834" s="73"/>
    </row>
    <row r="835" spans="1:16">
      <c r="A835" s="71"/>
      <c r="L835" s="73"/>
      <c r="M835" s="73"/>
      <c r="N835" s="73"/>
      <c r="O835" s="73"/>
      <c r="P835" s="73"/>
    </row>
    <row r="836" spans="1:16">
      <c r="A836" s="71"/>
      <c r="L836" s="73"/>
      <c r="M836" s="73"/>
      <c r="N836" s="73"/>
      <c r="O836" s="73"/>
      <c r="P836" s="73"/>
    </row>
    <row r="837" spans="1:16">
      <c r="A837" s="71"/>
      <c r="L837" s="73"/>
      <c r="M837" s="73"/>
      <c r="N837" s="73"/>
      <c r="O837" s="73"/>
      <c r="P837" s="73"/>
    </row>
    <row r="838" spans="1:16">
      <c r="A838" s="71"/>
      <c r="L838" s="73"/>
      <c r="M838" s="73"/>
      <c r="N838" s="73"/>
      <c r="O838" s="73"/>
      <c r="P838" s="73"/>
    </row>
    <row r="839" spans="1:16">
      <c r="A839" s="71"/>
      <c r="L839" s="73"/>
      <c r="M839" s="73"/>
      <c r="N839" s="73"/>
      <c r="O839" s="73"/>
      <c r="P839" s="73"/>
    </row>
    <row r="840" spans="1:16">
      <c r="A840" s="71"/>
      <c r="L840" s="73"/>
      <c r="M840" s="73"/>
      <c r="N840" s="73"/>
      <c r="O840" s="73"/>
      <c r="P840" s="73"/>
    </row>
    <row r="841" spans="1:16">
      <c r="A841" s="71"/>
      <c r="L841" s="73"/>
      <c r="M841" s="73"/>
      <c r="N841" s="73"/>
      <c r="O841" s="73"/>
      <c r="P841" s="73"/>
    </row>
    <row r="842" spans="1:16">
      <c r="A842" s="71"/>
      <c r="L842" s="73"/>
      <c r="M842" s="73"/>
      <c r="N842" s="73"/>
      <c r="O842" s="73"/>
      <c r="P842" s="73"/>
    </row>
    <row r="843" spans="1:16">
      <c r="A843" s="71"/>
      <c r="L843" s="73"/>
      <c r="M843" s="73"/>
      <c r="N843" s="73"/>
      <c r="O843" s="73"/>
      <c r="P843" s="73"/>
    </row>
    <row r="844" spans="1:16">
      <c r="A844" s="71"/>
      <c r="L844" s="73"/>
      <c r="M844" s="73"/>
      <c r="N844" s="73"/>
      <c r="O844" s="73"/>
      <c r="P844" s="73"/>
    </row>
    <row r="845" spans="1:16">
      <c r="A845" s="71"/>
      <c r="L845" s="73"/>
      <c r="M845" s="73"/>
      <c r="N845" s="73"/>
      <c r="O845" s="73"/>
      <c r="P845" s="73"/>
    </row>
    <row r="846" spans="1:16">
      <c r="A846" s="71"/>
      <c r="L846" s="73"/>
      <c r="M846" s="73"/>
      <c r="N846" s="73"/>
      <c r="O846" s="73"/>
      <c r="P846" s="73"/>
    </row>
    <row r="847" spans="1:16">
      <c r="A847" s="71"/>
      <c r="L847" s="73"/>
      <c r="M847" s="73"/>
      <c r="N847" s="73"/>
      <c r="O847" s="73"/>
      <c r="P847" s="73"/>
    </row>
    <row r="848" spans="1:16">
      <c r="A848" s="71"/>
      <c r="L848" s="73"/>
      <c r="M848" s="73"/>
      <c r="N848" s="73"/>
      <c r="O848" s="73"/>
      <c r="P848" s="73"/>
    </row>
    <row r="849" spans="1:16">
      <c r="A849" s="71"/>
      <c r="L849" s="73"/>
      <c r="M849" s="73"/>
      <c r="N849" s="73"/>
      <c r="O849" s="73"/>
      <c r="P849" s="73"/>
    </row>
    <row r="850" spans="1:16">
      <c r="A850" s="71"/>
      <c r="L850" s="73"/>
      <c r="M850" s="73"/>
      <c r="N850" s="73"/>
      <c r="O850" s="73"/>
      <c r="P850" s="73"/>
    </row>
    <row r="851" spans="1:16">
      <c r="A851" s="71"/>
      <c r="L851" s="73"/>
      <c r="M851" s="73"/>
      <c r="N851" s="73"/>
      <c r="O851" s="73"/>
      <c r="P851" s="73"/>
    </row>
    <row r="852" spans="1:16">
      <c r="A852" s="71"/>
      <c r="L852" s="73"/>
      <c r="M852" s="73"/>
      <c r="N852" s="73"/>
      <c r="O852" s="73"/>
      <c r="P852" s="73"/>
    </row>
    <row r="853" spans="1:16">
      <c r="A853" s="71"/>
      <c r="L853" s="73"/>
      <c r="M853" s="73"/>
      <c r="N853" s="73"/>
      <c r="O853" s="73"/>
      <c r="P853" s="73"/>
    </row>
    <row r="854" spans="1:16">
      <c r="A854" s="71"/>
      <c r="L854" s="73"/>
      <c r="M854" s="73"/>
      <c r="N854" s="73"/>
      <c r="O854" s="73"/>
      <c r="P854" s="73"/>
    </row>
    <row r="855" spans="1:16">
      <c r="A855" s="71"/>
      <c r="L855" s="73"/>
      <c r="M855" s="73"/>
      <c r="N855" s="73"/>
      <c r="O855" s="73"/>
      <c r="P855" s="73"/>
    </row>
    <row r="856" spans="1:16">
      <c r="A856" s="71"/>
      <c r="L856" s="73"/>
      <c r="M856" s="73"/>
      <c r="N856" s="73"/>
      <c r="O856" s="73"/>
      <c r="P856" s="73"/>
    </row>
    <row r="857" spans="1:16">
      <c r="A857" s="71"/>
      <c r="L857" s="73"/>
      <c r="M857" s="73"/>
      <c r="N857" s="73"/>
      <c r="O857" s="73"/>
      <c r="P857" s="73"/>
    </row>
    <row r="858" spans="1:16">
      <c r="A858" s="71"/>
      <c r="L858" s="73"/>
      <c r="M858" s="73"/>
      <c r="N858" s="73"/>
      <c r="O858" s="73"/>
      <c r="P858" s="73"/>
    </row>
    <row r="859" spans="1:16">
      <c r="A859" s="71"/>
      <c r="L859" s="73"/>
      <c r="M859" s="73"/>
      <c r="N859" s="73"/>
      <c r="O859" s="73"/>
      <c r="P859" s="73"/>
    </row>
    <row r="860" spans="1:16">
      <c r="A860" s="71"/>
      <c r="L860" s="73"/>
      <c r="M860" s="73"/>
      <c r="N860" s="73"/>
      <c r="O860" s="73"/>
      <c r="P860" s="73"/>
    </row>
    <row r="861" spans="1:16">
      <c r="A861" s="71"/>
      <c r="L861" s="73"/>
      <c r="M861" s="73"/>
      <c r="N861" s="73"/>
      <c r="O861" s="73"/>
      <c r="P861" s="73"/>
    </row>
    <row r="862" spans="1:16">
      <c r="A862" s="71"/>
      <c r="L862" s="73"/>
      <c r="M862" s="73"/>
      <c r="N862" s="73"/>
      <c r="O862" s="73"/>
      <c r="P862" s="73"/>
    </row>
    <row r="863" spans="1:16">
      <c r="A863" s="71"/>
      <c r="L863" s="73"/>
      <c r="M863" s="73"/>
      <c r="N863" s="73"/>
      <c r="O863" s="73"/>
      <c r="P863" s="73"/>
    </row>
    <row r="864" spans="1:16">
      <c r="A864" s="71"/>
      <c r="L864" s="73"/>
      <c r="M864" s="73"/>
      <c r="N864" s="73"/>
      <c r="O864" s="73"/>
      <c r="P864" s="73"/>
    </row>
    <row r="865" spans="1:16">
      <c r="A865" s="71"/>
      <c r="L865" s="73"/>
      <c r="M865" s="73"/>
      <c r="N865" s="73"/>
      <c r="O865" s="73"/>
      <c r="P865" s="73"/>
    </row>
    <row r="866" spans="1:16">
      <c r="A866" s="71"/>
      <c r="L866" s="73"/>
      <c r="M866" s="73"/>
      <c r="N866" s="73"/>
      <c r="O866" s="73"/>
      <c r="P866" s="73"/>
    </row>
    <row r="867" spans="1:16">
      <c r="A867" s="71"/>
      <c r="L867" s="73"/>
      <c r="M867" s="73"/>
      <c r="N867" s="73"/>
      <c r="O867" s="73"/>
      <c r="P867" s="73"/>
    </row>
    <row r="868" spans="1:16">
      <c r="A868" s="71"/>
      <c r="L868" s="73"/>
      <c r="M868" s="73"/>
      <c r="N868" s="73"/>
      <c r="O868" s="73"/>
      <c r="P868" s="73"/>
    </row>
    <row r="869" spans="1:16">
      <c r="A869" s="71"/>
      <c r="L869" s="73"/>
      <c r="M869" s="73"/>
      <c r="N869" s="73"/>
      <c r="O869" s="73"/>
      <c r="P869" s="73"/>
    </row>
    <row r="870" spans="1:16">
      <c r="A870" s="71"/>
      <c r="L870" s="73"/>
      <c r="M870" s="73"/>
      <c r="N870" s="73"/>
      <c r="O870" s="73"/>
      <c r="P870" s="73"/>
    </row>
    <row r="871" spans="1:16">
      <c r="A871" s="71"/>
      <c r="L871" s="73"/>
      <c r="M871" s="73"/>
      <c r="N871" s="73"/>
      <c r="O871" s="73"/>
      <c r="P871" s="73"/>
    </row>
    <row r="872" spans="1:16">
      <c r="A872" s="71"/>
      <c r="L872" s="73"/>
      <c r="M872" s="73"/>
      <c r="N872" s="73"/>
      <c r="O872" s="73"/>
      <c r="P872" s="73"/>
    </row>
    <row r="873" spans="1:16">
      <c r="A873" s="71"/>
      <c r="L873" s="73"/>
      <c r="M873" s="73"/>
      <c r="N873" s="73"/>
      <c r="O873" s="73"/>
      <c r="P873" s="73"/>
    </row>
    <row r="874" spans="1:16">
      <c r="A874" s="71"/>
      <c r="L874" s="73"/>
      <c r="M874" s="73"/>
      <c r="N874" s="73"/>
      <c r="O874" s="73"/>
      <c r="P874" s="73"/>
    </row>
    <row r="875" spans="1:16">
      <c r="A875" s="71"/>
      <c r="L875" s="73"/>
      <c r="M875" s="73"/>
      <c r="N875" s="73"/>
      <c r="O875" s="73"/>
      <c r="P875" s="73"/>
    </row>
    <row r="876" spans="1:16">
      <c r="A876" s="71"/>
      <c r="L876" s="73"/>
      <c r="M876" s="73"/>
      <c r="N876" s="73"/>
      <c r="O876" s="73"/>
      <c r="P876" s="73"/>
    </row>
    <row r="877" spans="1:16">
      <c r="A877" s="71"/>
      <c r="L877" s="73"/>
      <c r="M877" s="73"/>
      <c r="N877" s="73"/>
      <c r="O877" s="73"/>
      <c r="P877" s="73"/>
    </row>
    <row r="878" spans="1:16">
      <c r="A878" s="71"/>
      <c r="L878" s="73"/>
      <c r="M878" s="73"/>
      <c r="N878" s="73"/>
      <c r="O878" s="73"/>
      <c r="P878" s="73"/>
    </row>
    <row r="879" spans="1:16">
      <c r="A879" s="71"/>
      <c r="L879" s="73"/>
      <c r="M879" s="73"/>
      <c r="N879" s="73"/>
      <c r="O879" s="73"/>
      <c r="P879" s="73"/>
    </row>
    <row r="880" spans="1:16">
      <c r="A880" s="71"/>
      <c r="L880" s="73"/>
      <c r="M880" s="73"/>
      <c r="N880" s="73"/>
      <c r="O880" s="73"/>
      <c r="P880" s="73"/>
    </row>
    <row r="881" spans="1:16">
      <c r="A881" s="71"/>
      <c r="L881" s="73"/>
      <c r="M881" s="73"/>
      <c r="N881" s="73"/>
      <c r="O881" s="73"/>
      <c r="P881" s="73"/>
    </row>
    <row r="882" spans="1:16">
      <c r="A882" s="71"/>
      <c r="L882" s="73"/>
      <c r="M882" s="73"/>
      <c r="N882" s="73"/>
      <c r="O882" s="73"/>
      <c r="P882" s="73"/>
    </row>
    <row r="883" spans="1:16">
      <c r="A883" s="71"/>
      <c r="L883" s="73"/>
      <c r="M883" s="73"/>
      <c r="N883" s="73"/>
      <c r="O883" s="73"/>
      <c r="P883" s="73"/>
    </row>
    <row r="884" spans="1:16">
      <c r="A884" s="71"/>
      <c r="L884" s="73"/>
      <c r="M884" s="73"/>
      <c r="N884" s="73"/>
      <c r="O884" s="73"/>
      <c r="P884" s="73"/>
    </row>
    <row r="885" spans="1:16">
      <c r="A885" s="71"/>
      <c r="L885" s="73"/>
      <c r="M885" s="73"/>
      <c r="N885" s="73"/>
      <c r="O885" s="73"/>
      <c r="P885" s="73"/>
    </row>
    <row r="886" spans="1:16">
      <c r="A886" s="71"/>
      <c r="L886" s="73"/>
      <c r="M886" s="73"/>
      <c r="N886" s="73"/>
      <c r="O886" s="73"/>
      <c r="P886" s="73"/>
    </row>
    <row r="887" spans="1:16">
      <c r="A887" s="71"/>
      <c r="L887" s="73"/>
      <c r="M887" s="73"/>
      <c r="N887" s="73"/>
      <c r="O887" s="73"/>
      <c r="P887" s="73"/>
    </row>
    <row r="888" spans="1:16">
      <c r="A888" s="71"/>
      <c r="L888" s="73"/>
      <c r="M888" s="73"/>
      <c r="N888" s="73"/>
      <c r="O888" s="73"/>
      <c r="P888" s="73"/>
    </row>
    <row r="889" spans="1:16">
      <c r="A889" s="71"/>
      <c r="L889" s="73"/>
      <c r="M889" s="73"/>
      <c r="N889" s="73"/>
      <c r="O889" s="73"/>
      <c r="P889" s="73"/>
    </row>
    <row r="890" spans="1:16">
      <c r="A890" s="71"/>
      <c r="L890" s="73"/>
      <c r="M890" s="73"/>
      <c r="N890" s="73"/>
      <c r="O890" s="73"/>
      <c r="P890" s="73"/>
    </row>
    <row r="891" spans="1:16">
      <c r="A891" s="71"/>
      <c r="L891" s="73"/>
      <c r="M891" s="73"/>
      <c r="N891" s="73"/>
      <c r="O891" s="73"/>
      <c r="P891" s="73"/>
    </row>
    <row r="892" spans="1:16">
      <c r="A892" s="71"/>
      <c r="L892" s="73"/>
      <c r="M892" s="73"/>
      <c r="N892" s="73"/>
      <c r="O892" s="73"/>
      <c r="P892" s="73"/>
    </row>
    <row r="893" spans="1:16">
      <c r="A893" s="71"/>
      <c r="L893" s="73"/>
      <c r="M893" s="73"/>
      <c r="N893" s="73"/>
      <c r="O893" s="73"/>
      <c r="P893" s="73"/>
    </row>
    <row r="894" spans="1:16">
      <c r="A894" s="71"/>
      <c r="L894" s="73"/>
      <c r="M894" s="73"/>
      <c r="N894" s="73"/>
      <c r="O894" s="73"/>
      <c r="P894" s="73"/>
    </row>
    <row r="895" spans="1:16">
      <c r="A895" s="71"/>
      <c r="L895" s="73"/>
      <c r="M895" s="73"/>
      <c r="N895" s="73"/>
      <c r="O895" s="73"/>
      <c r="P895" s="73"/>
    </row>
    <row r="896" spans="1:16">
      <c r="A896" s="71"/>
      <c r="L896" s="73"/>
      <c r="M896" s="73"/>
      <c r="N896" s="73"/>
      <c r="O896" s="73"/>
      <c r="P896" s="73"/>
    </row>
    <row r="897" spans="1:16">
      <c r="A897" s="71"/>
      <c r="L897" s="73"/>
      <c r="M897" s="73"/>
      <c r="N897" s="73"/>
      <c r="O897" s="73"/>
      <c r="P897" s="73"/>
    </row>
    <row r="898" spans="1:16">
      <c r="A898" s="71"/>
      <c r="L898" s="73"/>
      <c r="M898" s="73"/>
      <c r="N898" s="73"/>
      <c r="O898" s="73"/>
      <c r="P898" s="73"/>
    </row>
    <row r="899" spans="1:16">
      <c r="A899" s="71"/>
      <c r="L899" s="73"/>
      <c r="M899" s="73"/>
      <c r="N899" s="73"/>
      <c r="O899" s="73"/>
      <c r="P899" s="73"/>
    </row>
    <row r="900" spans="1:16">
      <c r="A900" s="71"/>
      <c r="L900" s="73"/>
      <c r="M900" s="73"/>
      <c r="N900" s="73"/>
      <c r="O900" s="73"/>
      <c r="P900" s="73"/>
    </row>
    <row r="901" spans="1:16">
      <c r="A901" s="71"/>
      <c r="L901" s="73"/>
      <c r="M901" s="73"/>
      <c r="N901" s="73"/>
      <c r="O901" s="73"/>
      <c r="P901" s="73"/>
    </row>
    <row r="902" spans="1:16">
      <c r="A902" s="71"/>
      <c r="L902" s="73"/>
      <c r="M902" s="73"/>
      <c r="N902" s="73"/>
      <c r="O902" s="73"/>
      <c r="P902" s="73"/>
    </row>
    <row r="903" spans="1:16">
      <c r="A903" s="71"/>
      <c r="L903" s="73"/>
      <c r="M903" s="73"/>
      <c r="N903" s="73"/>
      <c r="O903" s="73"/>
      <c r="P903" s="73"/>
    </row>
    <row r="904" spans="1:16">
      <c r="A904" s="71"/>
      <c r="L904" s="73"/>
      <c r="M904" s="73"/>
      <c r="N904" s="73"/>
      <c r="O904" s="73"/>
      <c r="P904" s="73"/>
    </row>
    <row r="905" spans="1:16">
      <c r="A905" s="71"/>
      <c r="L905" s="73"/>
      <c r="M905" s="73"/>
      <c r="N905" s="73"/>
      <c r="O905" s="73"/>
      <c r="P905" s="73"/>
    </row>
    <row r="906" spans="1:16">
      <c r="A906" s="71"/>
      <c r="L906" s="73"/>
      <c r="M906" s="73"/>
      <c r="N906" s="73"/>
      <c r="O906" s="73"/>
      <c r="P906" s="73"/>
    </row>
    <row r="907" spans="1:16">
      <c r="A907" s="71"/>
      <c r="L907" s="73"/>
      <c r="M907" s="73"/>
      <c r="N907" s="73"/>
      <c r="O907" s="73"/>
      <c r="P907" s="73"/>
    </row>
    <row r="908" spans="1:16">
      <c r="A908" s="71"/>
      <c r="L908" s="73"/>
      <c r="M908" s="73"/>
      <c r="N908" s="73"/>
      <c r="O908" s="73"/>
      <c r="P908" s="73"/>
    </row>
    <row r="909" spans="1:16">
      <c r="A909" s="71"/>
      <c r="L909" s="73"/>
      <c r="M909" s="73"/>
      <c r="N909" s="73"/>
      <c r="O909" s="73"/>
      <c r="P909" s="73"/>
    </row>
    <row r="910" spans="1:16">
      <c r="A910" s="71"/>
      <c r="L910" s="73"/>
      <c r="M910" s="73"/>
      <c r="N910" s="73"/>
      <c r="O910" s="73"/>
      <c r="P910" s="73"/>
    </row>
    <row r="911" spans="1:16">
      <c r="A911" s="71"/>
      <c r="L911" s="73"/>
      <c r="M911" s="73"/>
      <c r="N911" s="73"/>
      <c r="O911" s="73"/>
      <c r="P911" s="73"/>
    </row>
    <row r="912" spans="1:16">
      <c r="A912" s="71"/>
      <c r="L912" s="73"/>
      <c r="M912" s="73"/>
      <c r="N912" s="73"/>
      <c r="O912" s="73"/>
      <c r="P912" s="73"/>
    </row>
    <row r="913" spans="1:16">
      <c r="A913" s="71"/>
      <c r="L913" s="73"/>
      <c r="M913" s="73"/>
      <c r="N913" s="73"/>
      <c r="O913" s="73"/>
      <c r="P913" s="73"/>
    </row>
    <row r="914" spans="1:16">
      <c r="A914" s="71"/>
      <c r="L914" s="73"/>
      <c r="M914" s="73"/>
      <c r="N914" s="73"/>
      <c r="O914" s="73"/>
      <c r="P914" s="73"/>
    </row>
    <row r="915" spans="1:16">
      <c r="A915" s="71"/>
      <c r="L915" s="73"/>
      <c r="M915" s="73"/>
      <c r="N915" s="73"/>
      <c r="O915" s="73"/>
      <c r="P915" s="73"/>
    </row>
    <row r="916" spans="1:16">
      <c r="A916" s="71"/>
      <c r="L916" s="73"/>
      <c r="M916" s="73"/>
      <c r="N916" s="73"/>
      <c r="O916" s="73"/>
      <c r="P916" s="73"/>
    </row>
    <row r="917" spans="1:16">
      <c r="A917" s="71"/>
      <c r="L917" s="73"/>
      <c r="M917" s="73"/>
      <c r="N917" s="73"/>
      <c r="O917" s="73"/>
      <c r="P917" s="73"/>
    </row>
    <row r="918" spans="1:16">
      <c r="A918" s="71"/>
      <c r="L918" s="73"/>
      <c r="M918" s="73"/>
      <c r="N918" s="73"/>
      <c r="O918" s="73"/>
      <c r="P918" s="73"/>
    </row>
    <row r="919" spans="1:16">
      <c r="A919" s="71"/>
      <c r="L919" s="73"/>
      <c r="M919" s="73"/>
      <c r="N919" s="73"/>
      <c r="O919" s="73"/>
      <c r="P919" s="73"/>
    </row>
    <row r="920" spans="1:16">
      <c r="A920" s="71"/>
      <c r="L920" s="73"/>
      <c r="M920" s="73"/>
      <c r="N920" s="73"/>
      <c r="O920" s="73"/>
      <c r="P920" s="73"/>
    </row>
    <row r="921" spans="1:16">
      <c r="A921" s="71"/>
      <c r="L921" s="73"/>
      <c r="M921" s="73"/>
      <c r="N921" s="73"/>
      <c r="O921" s="73"/>
      <c r="P921" s="73"/>
    </row>
    <row r="922" spans="1:16">
      <c r="A922" s="71"/>
      <c r="L922" s="73"/>
      <c r="M922" s="73"/>
      <c r="N922" s="73"/>
      <c r="O922" s="73"/>
      <c r="P922" s="73"/>
    </row>
    <row r="923" spans="1:16">
      <c r="A923" s="71"/>
      <c r="L923" s="73"/>
      <c r="M923" s="73"/>
      <c r="N923" s="73"/>
      <c r="O923" s="73"/>
      <c r="P923" s="73"/>
    </row>
    <row r="924" spans="1:16">
      <c r="A924" s="71"/>
      <c r="L924" s="73"/>
      <c r="M924" s="73"/>
      <c r="N924" s="73"/>
      <c r="O924" s="73"/>
      <c r="P924" s="73"/>
    </row>
    <row r="925" spans="1:16">
      <c r="A925" s="71"/>
      <c r="L925" s="73"/>
      <c r="M925" s="73"/>
      <c r="N925" s="73"/>
      <c r="O925" s="73"/>
      <c r="P925" s="73"/>
    </row>
    <row r="926" spans="1:16">
      <c r="A926" s="71"/>
      <c r="L926" s="73"/>
      <c r="M926" s="73"/>
      <c r="N926" s="73"/>
      <c r="O926" s="73"/>
      <c r="P926" s="73"/>
    </row>
    <row r="927" spans="1:16">
      <c r="A927" s="71"/>
      <c r="L927" s="73"/>
      <c r="M927" s="73"/>
      <c r="N927" s="73"/>
      <c r="O927" s="73"/>
      <c r="P927" s="73"/>
    </row>
    <row r="928" spans="1:16">
      <c r="A928" s="71"/>
      <c r="L928" s="73"/>
      <c r="M928" s="73"/>
      <c r="N928" s="73"/>
      <c r="O928" s="73"/>
      <c r="P928" s="73"/>
    </row>
    <row r="929" spans="1:16">
      <c r="A929" s="71"/>
      <c r="L929" s="73"/>
      <c r="M929" s="73"/>
      <c r="N929" s="73"/>
      <c r="O929" s="73"/>
      <c r="P929" s="73"/>
    </row>
    <row r="930" spans="1:16">
      <c r="A930" s="71"/>
      <c r="L930" s="73"/>
      <c r="M930" s="73"/>
      <c r="N930" s="73"/>
      <c r="O930" s="73"/>
      <c r="P930" s="73"/>
    </row>
    <row r="931" spans="1:16">
      <c r="A931" s="71"/>
      <c r="L931" s="73"/>
      <c r="M931" s="73"/>
      <c r="N931" s="73"/>
      <c r="O931" s="73"/>
      <c r="P931" s="73"/>
    </row>
    <row r="932" spans="1:16">
      <c r="A932" s="71"/>
      <c r="L932" s="73"/>
      <c r="M932" s="73"/>
      <c r="N932" s="73"/>
      <c r="O932" s="73"/>
      <c r="P932" s="73"/>
    </row>
    <row r="933" spans="1:16">
      <c r="A933" s="71"/>
      <c r="L933" s="73"/>
      <c r="M933" s="73"/>
      <c r="N933" s="73"/>
      <c r="O933" s="73"/>
      <c r="P933" s="73"/>
    </row>
    <row r="934" spans="1:16">
      <c r="A934" s="71"/>
      <c r="L934" s="73"/>
      <c r="M934" s="73"/>
      <c r="N934" s="73"/>
      <c r="O934" s="73"/>
      <c r="P934" s="73"/>
    </row>
    <row r="935" spans="1:16">
      <c r="A935" s="71"/>
      <c r="L935" s="73"/>
      <c r="M935" s="73"/>
      <c r="N935" s="73"/>
      <c r="O935" s="73"/>
      <c r="P935" s="73"/>
    </row>
    <row r="936" spans="1:16">
      <c r="A936" s="71"/>
      <c r="L936" s="73"/>
      <c r="M936" s="73"/>
      <c r="N936" s="73"/>
      <c r="O936" s="73"/>
      <c r="P936" s="73"/>
    </row>
    <row r="937" spans="1:16">
      <c r="A937" s="71"/>
      <c r="L937" s="73"/>
      <c r="M937" s="73"/>
      <c r="N937" s="73"/>
      <c r="O937" s="73"/>
      <c r="P937" s="73"/>
    </row>
    <row r="938" spans="1:16">
      <c r="A938" s="71"/>
      <c r="L938" s="73"/>
      <c r="M938" s="73"/>
      <c r="N938" s="73"/>
      <c r="O938" s="73"/>
      <c r="P938" s="73"/>
    </row>
    <row r="939" spans="1:16">
      <c r="A939" s="71"/>
      <c r="L939" s="73"/>
      <c r="M939" s="73"/>
      <c r="N939" s="73"/>
      <c r="O939" s="73"/>
      <c r="P939" s="73"/>
    </row>
    <row r="940" spans="1:16">
      <c r="A940" s="71"/>
      <c r="L940" s="73"/>
      <c r="M940" s="73"/>
      <c r="N940" s="73"/>
      <c r="O940" s="73"/>
      <c r="P940" s="73"/>
    </row>
    <row r="941" spans="1:16">
      <c r="A941" s="71"/>
      <c r="L941" s="73"/>
      <c r="M941" s="73"/>
      <c r="N941" s="73"/>
      <c r="O941" s="73"/>
      <c r="P941" s="73"/>
    </row>
    <row r="942" spans="1:16">
      <c r="A942" s="71"/>
      <c r="L942" s="73"/>
      <c r="M942" s="73"/>
      <c r="N942" s="73"/>
      <c r="O942" s="73"/>
      <c r="P942" s="73"/>
    </row>
    <row r="943" spans="1:16">
      <c r="A943" s="71"/>
      <c r="L943" s="73"/>
      <c r="M943" s="73"/>
      <c r="N943" s="73"/>
      <c r="O943" s="73"/>
      <c r="P943" s="73"/>
    </row>
    <row r="944" spans="1:16">
      <c r="A944" s="71"/>
      <c r="L944" s="73"/>
      <c r="M944" s="73"/>
      <c r="N944" s="73"/>
      <c r="O944" s="73"/>
      <c r="P944" s="73"/>
    </row>
    <row r="945" spans="1:16">
      <c r="A945" s="71"/>
      <c r="L945" s="73"/>
      <c r="M945" s="73"/>
      <c r="N945" s="73"/>
      <c r="O945" s="73"/>
      <c r="P945" s="73"/>
    </row>
    <row r="946" spans="1:16">
      <c r="A946" s="71"/>
      <c r="L946" s="73"/>
      <c r="M946" s="73"/>
      <c r="N946" s="73"/>
      <c r="O946" s="73"/>
      <c r="P946" s="73"/>
    </row>
    <row r="947" spans="1:16">
      <c r="A947" s="71"/>
      <c r="L947" s="73"/>
      <c r="M947" s="73"/>
      <c r="N947" s="73"/>
      <c r="O947" s="73"/>
      <c r="P947" s="73"/>
    </row>
    <row r="948" spans="1:16">
      <c r="A948" s="71"/>
      <c r="L948" s="73"/>
      <c r="M948" s="73"/>
      <c r="N948" s="73"/>
      <c r="O948" s="73"/>
      <c r="P948" s="73"/>
    </row>
    <row r="949" spans="1:16">
      <c r="A949" s="71"/>
      <c r="L949" s="73"/>
      <c r="M949" s="73"/>
      <c r="N949" s="73"/>
      <c r="O949" s="73"/>
      <c r="P949" s="73"/>
    </row>
    <row r="950" spans="1:16">
      <c r="A950" s="71"/>
      <c r="L950" s="73"/>
      <c r="M950" s="73"/>
      <c r="N950" s="73"/>
      <c r="O950" s="73"/>
      <c r="P950" s="73"/>
    </row>
    <row r="951" spans="1:16">
      <c r="A951" s="71"/>
      <c r="L951" s="73"/>
      <c r="M951" s="73"/>
      <c r="N951" s="73"/>
      <c r="O951" s="73"/>
      <c r="P951" s="73"/>
    </row>
    <row r="952" spans="1:16">
      <c r="A952" s="71"/>
      <c r="L952" s="73"/>
      <c r="M952" s="73"/>
      <c r="N952" s="73"/>
      <c r="O952" s="73"/>
      <c r="P952" s="73"/>
    </row>
    <row r="953" spans="1:16">
      <c r="A953" s="71"/>
      <c r="L953" s="73"/>
      <c r="M953" s="73"/>
      <c r="N953" s="73"/>
      <c r="O953" s="73"/>
      <c r="P953" s="73"/>
    </row>
    <row r="954" spans="1:16">
      <c r="A954" s="71"/>
      <c r="L954" s="73"/>
      <c r="M954" s="73"/>
      <c r="N954" s="73"/>
      <c r="O954" s="73"/>
      <c r="P954" s="73"/>
    </row>
    <row r="955" spans="1:16">
      <c r="A955" s="71"/>
      <c r="L955" s="73"/>
      <c r="M955" s="73"/>
      <c r="N955" s="73"/>
      <c r="O955" s="73"/>
      <c r="P955" s="73"/>
    </row>
    <row r="956" spans="1:16">
      <c r="A956" s="71"/>
      <c r="L956" s="73"/>
      <c r="M956" s="73"/>
      <c r="N956" s="73"/>
      <c r="O956" s="73"/>
      <c r="P956" s="73"/>
    </row>
    <row r="957" spans="1:16">
      <c r="A957" s="71"/>
      <c r="L957" s="73"/>
      <c r="M957" s="73"/>
      <c r="N957" s="73"/>
      <c r="O957" s="73"/>
      <c r="P957" s="73"/>
    </row>
    <row r="958" spans="1:16">
      <c r="A958" s="71"/>
      <c r="L958" s="73"/>
      <c r="M958" s="73"/>
      <c r="N958" s="73"/>
      <c r="O958" s="73"/>
      <c r="P958" s="73"/>
    </row>
    <row r="959" spans="1:16">
      <c r="A959" s="71"/>
      <c r="L959" s="73"/>
      <c r="M959" s="73"/>
      <c r="N959" s="73"/>
      <c r="O959" s="73"/>
      <c r="P959" s="73"/>
    </row>
    <row r="960" spans="1:16">
      <c r="A960" s="71"/>
      <c r="L960" s="73"/>
      <c r="M960" s="73"/>
      <c r="N960" s="73"/>
      <c r="O960" s="73"/>
      <c r="P960" s="73"/>
    </row>
    <row r="961" spans="1:16">
      <c r="A961" s="71"/>
      <c r="L961" s="73"/>
      <c r="M961" s="73"/>
      <c r="N961" s="73"/>
      <c r="O961" s="73"/>
      <c r="P961" s="73"/>
    </row>
    <row r="962" spans="1:16">
      <c r="A962" s="71"/>
      <c r="L962" s="73"/>
      <c r="M962" s="73"/>
      <c r="N962" s="73"/>
      <c r="O962" s="73"/>
      <c r="P962" s="73"/>
    </row>
    <row r="963" spans="1:16">
      <c r="A963" s="71"/>
      <c r="L963" s="73"/>
      <c r="M963" s="73"/>
      <c r="N963" s="73"/>
      <c r="O963" s="73"/>
      <c r="P963" s="73"/>
    </row>
    <row r="964" spans="1:16">
      <c r="A964" s="71"/>
      <c r="L964" s="73"/>
      <c r="M964" s="73"/>
      <c r="N964" s="73"/>
      <c r="O964" s="73"/>
      <c r="P964" s="73"/>
    </row>
    <row r="965" spans="1:16">
      <c r="A965" s="71"/>
      <c r="L965" s="73"/>
      <c r="M965" s="73"/>
      <c r="N965" s="73"/>
      <c r="O965" s="73"/>
      <c r="P965" s="73"/>
    </row>
    <row r="966" spans="1:16">
      <c r="A966" s="71"/>
      <c r="L966" s="73"/>
      <c r="M966" s="73"/>
      <c r="N966" s="73"/>
      <c r="O966" s="73"/>
      <c r="P966" s="73"/>
    </row>
    <row r="967" spans="1:16">
      <c r="A967" s="71"/>
      <c r="L967" s="73"/>
      <c r="M967" s="73"/>
      <c r="N967" s="73"/>
      <c r="O967" s="73"/>
      <c r="P967" s="73"/>
    </row>
    <row r="968" spans="1:16">
      <c r="A968" s="71"/>
      <c r="L968" s="73"/>
      <c r="M968" s="73"/>
      <c r="N968" s="73"/>
      <c r="O968" s="73"/>
      <c r="P968" s="73"/>
    </row>
    <row r="969" spans="1:16">
      <c r="A969" s="71"/>
      <c r="L969" s="73"/>
      <c r="M969" s="73"/>
      <c r="N969" s="73"/>
      <c r="O969" s="73"/>
      <c r="P969" s="73"/>
    </row>
    <row r="970" spans="1:16">
      <c r="A970" s="71"/>
      <c r="L970" s="73"/>
      <c r="M970" s="73"/>
      <c r="N970" s="73"/>
      <c r="O970" s="73"/>
      <c r="P970" s="73"/>
    </row>
    <row r="971" spans="1:16">
      <c r="A971" s="71"/>
      <c r="L971" s="73"/>
      <c r="M971" s="73"/>
      <c r="N971" s="73"/>
      <c r="O971" s="73"/>
      <c r="P971" s="73"/>
    </row>
    <row r="972" spans="1:16">
      <c r="A972" s="71"/>
      <c r="L972" s="73"/>
      <c r="M972" s="73"/>
      <c r="N972" s="73"/>
      <c r="O972" s="73"/>
      <c r="P972" s="73"/>
    </row>
    <row r="973" spans="1:16">
      <c r="A973" s="71"/>
      <c r="L973" s="73"/>
      <c r="M973" s="73"/>
      <c r="N973" s="73"/>
      <c r="O973" s="73"/>
      <c r="P973" s="73"/>
    </row>
    <row r="974" spans="1:16">
      <c r="A974" s="71"/>
      <c r="L974" s="73"/>
      <c r="M974" s="73"/>
      <c r="N974" s="73"/>
      <c r="O974" s="73"/>
      <c r="P974" s="73"/>
    </row>
    <row r="975" spans="1:16">
      <c r="A975" s="71"/>
      <c r="L975" s="73"/>
      <c r="M975" s="73"/>
      <c r="N975" s="73"/>
      <c r="O975" s="73"/>
      <c r="P975" s="73"/>
    </row>
    <row r="976" spans="1:16">
      <c r="A976" s="71"/>
      <c r="L976" s="73"/>
      <c r="M976" s="73"/>
      <c r="N976" s="73"/>
      <c r="O976" s="73"/>
      <c r="P976" s="73"/>
    </row>
    <row r="977" spans="1:16">
      <c r="A977" s="71"/>
      <c r="L977" s="73"/>
      <c r="M977" s="73"/>
      <c r="N977" s="73"/>
      <c r="O977" s="73"/>
      <c r="P977" s="73"/>
    </row>
    <row r="978" spans="1:16">
      <c r="A978" s="71"/>
      <c r="L978" s="73"/>
      <c r="M978" s="73"/>
      <c r="N978" s="73"/>
      <c r="O978" s="73"/>
      <c r="P978" s="73"/>
    </row>
    <row r="979" spans="1:16">
      <c r="A979" s="71"/>
      <c r="L979" s="73"/>
      <c r="M979" s="73"/>
      <c r="N979" s="73"/>
      <c r="O979" s="73"/>
      <c r="P979" s="73"/>
    </row>
    <row r="980" spans="1:16">
      <c r="A980" s="71"/>
      <c r="L980" s="73"/>
      <c r="M980" s="73"/>
      <c r="N980" s="73"/>
      <c r="O980" s="73"/>
      <c r="P980" s="73"/>
    </row>
    <row r="981" spans="1:16">
      <c r="A981" s="71"/>
      <c r="L981" s="73"/>
      <c r="M981" s="73"/>
      <c r="N981" s="73"/>
      <c r="O981" s="73"/>
      <c r="P981" s="73"/>
    </row>
    <row r="982" spans="1:16">
      <c r="A982" s="71"/>
      <c r="L982" s="73"/>
      <c r="M982" s="73"/>
      <c r="N982" s="73"/>
      <c r="O982" s="73"/>
      <c r="P982" s="73"/>
    </row>
    <row r="983" spans="1:16">
      <c r="A983" s="71"/>
      <c r="L983" s="73"/>
      <c r="M983" s="73"/>
      <c r="N983" s="73"/>
      <c r="O983" s="73"/>
      <c r="P983" s="73"/>
    </row>
    <row r="984" spans="1:16">
      <c r="A984" s="71"/>
      <c r="L984" s="73"/>
      <c r="M984" s="73"/>
      <c r="N984" s="73"/>
      <c r="O984" s="73"/>
      <c r="P984" s="73"/>
    </row>
    <row r="985" spans="1:16">
      <c r="A985" s="71"/>
      <c r="L985" s="73"/>
      <c r="M985" s="73"/>
      <c r="N985" s="73"/>
      <c r="O985" s="73"/>
      <c r="P985" s="73"/>
    </row>
    <row r="986" spans="1:16">
      <c r="A986" s="71"/>
      <c r="L986" s="73"/>
      <c r="M986" s="73"/>
      <c r="N986" s="73"/>
      <c r="O986" s="73"/>
      <c r="P986" s="73"/>
    </row>
    <row r="987" spans="1:16">
      <c r="A987" s="71"/>
      <c r="L987" s="73"/>
      <c r="M987" s="73"/>
      <c r="N987" s="73"/>
      <c r="O987" s="73"/>
      <c r="P987" s="73"/>
    </row>
    <row r="988" spans="1:16">
      <c r="A988" s="71"/>
      <c r="L988" s="73"/>
      <c r="M988" s="73"/>
      <c r="N988" s="73"/>
      <c r="O988" s="73"/>
      <c r="P988" s="73"/>
    </row>
    <row r="989" spans="1:16">
      <c r="A989" s="71"/>
      <c r="L989" s="73"/>
      <c r="M989" s="73"/>
      <c r="N989" s="73"/>
      <c r="O989" s="73"/>
      <c r="P989" s="73"/>
    </row>
    <row r="990" spans="1:16">
      <c r="A990" s="71"/>
      <c r="L990" s="73"/>
      <c r="M990" s="73"/>
      <c r="N990" s="73"/>
      <c r="O990" s="73"/>
      <c r="P990" s="73"/>
    </row>
    <row r="991" spans="1:16">
      <c r="A991" s="71"/>
      <c r="L991" s="73"/>
      <c r="M991" s="73"/>
      <c r="N991" s="73"/>
      <c r="O991" s="73"/>
      <c r="P991" s="73"/>
    </row>
    <row r="992" spans="1:16">
      <c r="A992" s="71"/>
      <c r="L992" s="73"/>
      <c r="M992" s="73"/>
      <c r="N992" s="73"/>
      <c r="O992" s="73"/>
      <c r="P992" s="73"/>
    </row>
    <row r="993" spans="1:16">
      <c r="A993" s="71"/>
      <c r="L993" s="73"/>
      <c r="M993" s="73"/>
      <c r="N993" s="73"/>
      <c r="O993" s="73"/>
      <c r="P993" s="73"/>
    </row>
    <row r="994" spans="1:16">
      <c r="A994" s="71"/>
      <c r="L994" s="73"/>
      <c r="M994" s="73"/>
      <c r="N994" s="73"/>
      <c r="O994" s="73"/>
      <c r="P994" s="73"/>
    </row>
    <row r="995" spans="1:16">
      <c r="A995" s="71"/>
      <c r="L995" s="73"/>
      <c r="M995" s="73"/>
      <c r="N995" s="73"/>
      <c r="O995" s="73"/>
      <c r="P995" s="73"/>
    </row>
    <row r="996" spans="1:16">
      <c r="A996" s="71"/>
      <c r="L996" s="73"/>
      <c r="M996" s="73"/>
      <c r="N996" s="73"/>
      <c r="O996" s="73"/>
      <c r="P996" s="73"/>
    </row>
    <row r="997" spans="1:16">
      <c r="A997" s="71"/>
      <c r="L997" s="73"/>
      <c r="M997" s="73"/>
      <c r="N997" s="73"/>
      <c r="O997" s="73"/>
      <c r="P997" s="73"/>
    </row>
    <row r="998" spans="1:16">
      <c r="A998" s="71"/>
      <c r="L998" s="73"/>
      <c r="M998" s="73"/>
      <c r="N998" s="73"/>
      <c r="O998" s="73"/>
      <c r="P998" s="73"/>
    </row>
    <row r="999" spans="1:16">
      <c r="A999" s="71"/>
      <c r="L999" s="73"/>
      <c r="M999" s="73"/>
      <c r="N999" s="73"/>
      <c r="O999" s="73"/>
      <c r="P999" s="73"/>
    </row>
    <row r="1000" spans="1:16">
      <c r="A1000" s="71"/>
      <c r="L1000" s="73"/>
      <c r="M1000" s="73"/>
      <c r="N1000" s="73"/>
      <c r="O1000" s="73"/>
      <c r="P1000" s="73"/>
    </row>
    <row r="1001" spans="1:16">
      <c r="A1001" s="71"/>
      <c r="L1001" s="73"/>
      <c r="M1001" s="73"/>
      <c r="N1001" s="73"/>
      <c r="O1001" s="73"/>
      <c r="P1001" s="73"/>
    </row>
    <row r="1002" spans="1:16">
      <c r="A1002" s="71"/>
      <c r="L1002" s="73"/>
      <c r="M1002" s="73"/>
      <c r="N1002" s="73"/>
      <c r="O1002" s="73"/>
      <c r="P1002" s="73"/>
    </row>
    <row r="1003" spans="1:16">
      <c r="A1003" s="71"/>
      <c r="L1003" s="73"/>
      <c r="M1003" s="73"/>
      <c r="N1003" s="73"/>
      <c r="O1003" s="73"/>
      <c r="P1003" s="73"/>
    </row>
    <row r="1004" spans="1:16">
      <c r="A1004" s="71"/>
      <c r="L1004" s="73"/>
      <c r="M1004" s="73"/>
      <c r="N1004" s="73"/>
      <c r="O1004" s="73"/>
      <c r="P1004" s="73"/>
    </row>
    <row r="1005" spans="1:16">
      <c r="A1005" s="71"/>
      <c r="L1005" s="73"/>
      <c r="M1005" s="73"/>
      <c r="N1005" s="73"/>
      <c r="O1005" s="73"/>
      <c r="P1005" s="73"/>
    </row>
    <row r="1006" spans="1:16">
      <c r="A1006" s="71"/>
      <c r="L1006" s="73"/>
      <c r="M1006" s="73"/>
      <c r="N1006" s="73"/>
      <c r="O1006" s="73"/>
      <c r="P1006" s="73"/>
    </row>
    <row r="1007" spans="1:16">
      <c r="B1007" s="69"/>
      <c r="C1007" s="69"/>
      <c r="D1007" s="69"/>
      <c r="E1007" s="69"/>
      <c r="F1007" s="69"/>
      <c r="G1007" s="69"/>
      <c r="H1007" s="69"/>
      <c r="I1007" s="69"/>
      <c r="J1007" s="70"/>
      <c r="K1007" s="70"/>
    </row>
  </sheetData>
  <sheetProtection password="E87F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69"/>
  <sheetViews>
    <sheetView workbookViewId="0">
      <selection activeCell="R2" sqref="R2"/>
    </sheetView>
  </sheetViews>
  <sheetFormatPr defaultRowHeight="14.4"/>
  <cols>
    <col min="1" max="1" width="9.21875" style="8" customWidth="1"/>
    <col min="2" max="16" width="7.6640625" style="8" customWidth="1"/>
    <col min="17" max="17" width="8.88671875" style="8"/>
    <col min="18" max="18" width="8.77734375" style="80"/>
    <col min="19" max="19" width="10.109375" style="80" customWidth="1"/>
    <col min="20" max="20" width="10" style="80" customWidth="1"/>
    <col min="21" max="21" width="13.77734375" style="80" customWidth="1"/>
    <col min="22" max="22" width="22.33203125" style="80" customWidth="1"/>
    <col min="23" max="23" width="2.21875" style="77" customWidth="1"/>
    <col min="24" max="24" width="8.109375" style="8" customWidth="1"/>
    <col min="25" max="26" width="6.21875" style="8" customWidth="1"/>
    <col min="27" max="27" width="7.77734375" style="8" customWidth="1"/>
    <col min="28" max="28" width="9.21875" style="8" customWidth="1"/>
    <col min="29" max="29" width="4.33203125" style="8" customWidth="1"/>
    <col min="30" max="30" width="20.21875" style="8" customWidth="1"/>
    <col min="31" max="31" width="6" style="8" customWidth="1"/>
    <col min="32" max="16384" width="8.88671875" style="8"/>
  </cols>
  <sheetData>
    <row r="1" spans="1:31" ht="18">
      <c r="A1" s="76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R1" s="4"/>
      <c r="S1" s="4"/>
      <c r="T1" s="4"/>
      <c r="U1" s="4"/>
      <c r="V1" s="4"/>
    </row>
    <row r="2" spans="1:31" ht="18">
      <c r="A2" s="78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R2" s="4"/>
      <c r="S2" s="4"/>
      <c r="T2" s="4"/>
      <c r="U2" s="4"/>
      <c r="V2" s="4"/>
    </row>
    <row r="3" spans="1:31" ht="18">
      <c r="A3" s="12"/>
      <c r="R3" s="4"/>
      <c r="S3" s="4"/>
      <c r="T3" s="4"/>
      <c r="U3" s="4"/>
      <c r="V3" s="4"/>
    </row>
    <row r="4" spans="1:31" ht="18">
      <c r="A4" s="79" t="s">
        <v>13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R4" s="4"/>
      <c r="S4" s="4"/>
      <c r="T4" s="4"/>
      <c r="U4" s="4"/>
      <c r="V4" s="4"/>
    </row>
    <row r="5" spans="1:31">
      <c r="R5" s="4"/>
      <c r="S5" s="4"/>
      <c r="T5" s="4"/>
      <c r="U5" s="4"/>
      <c r="V5" s="4"/>
      <c r="AB5" s="81" t="s">
        <v>19</v>
      </c>
    </row>
    <row r="6" spans="1:31">
      <c r="A6" s="73" t="s">
        <v>0</v>
      </c>
      <c r="B6" s="26" t="s">
        <v>25</v>
      </c>
      <c r="C6" s="26" t="s">
        <v>26</v>
      </c>
      <c r="D6" s="26" t="s">
        <v>27</v>
      </c>
      <c r="E6" s="26" t="s">
        <v>28</v>
      </c>
      <c r="F6" s="26" t="s">
        <v>29</v>
      </c>
      <c r="G6" s="26" t="s">
        <v>30</v>
      </c>
      <c r="H6" s="26" t="s">
        <v>31</v>
      </c>
      <c r="I6" s="26" t="s">
        <v>32</v>
      </c>
      <c r="J6" s="26" t="s">
        <v>33</v>
      </c>
      <c r="K6" s="26" t="s">
        <v>34</v>
      </c>
      <c r="L6" s="26" t="s">
        <v>35</v>
      </c>
      <c r="M6" s="26" t="s">
        <v>36</v>
      </c>
      <c r="N6" s="26" t="s">
        <v>37</v>
      </c>
      <c r="O6" s="26" t="s">
        <v>38</v>
      </c>
      <c r="P6" s="26" t="s">
        <v>39</v>
      </c>
      <c r="Q6" s="82" t="s">
        <v>6</v>
      </c>
      <c r="R6" s="83" t="s">
        <v>1</v>
      </c>
      <c r="S6" s="83" t="s">
        <v>24</v>
      </c>
      <c r="T6" s="83" t="s">
        <v>18</v>
      </c>
      <c r="U6" s="84" t="s">
        <v>19</v>
      </c>
      <c r="V6" s="81" t="s">
        <v>2</v>
      </c>
      <c r="W6" s="85"/>
      <c r="X6" s="73" t="s">
        <v>43</v>
      </c>
      <c r="Y6" s="86" t="s">
        <v>6</v>
      </c>
      <c r="Z6" s="86" t="s">
        <v>16</v>
      </c>
      <c r="AA6" s="87" t="s">
        <v>7</v>
      </c>
      <c r="AB6" s="81" t="s">
        <v>17</v>
      </c>
      <c r="AD6" s="81" t="s">
        <v>4</v>
      </c>
      <c r="AE6" s="81">
        <f>COUNT(B:B)</f>
        <v>8</v>
      </c>
    </row>
    <row r="7" spans="1:31">
      <c r="A7" s="73">
        <v>1</v>
      </c>
      <c r="B7" s="88">
        <f>IF(Data!B7="","",Data!B7)</f>
        <v>0</v>
      </c>
      <c r="C7" s="88">
        <f>IF(Data!C7="","",Data!C7)</f>
        <v>0</v>
      </c>
      <c r="D7" s="88">
        <f>IF(Data!D7="","",Data!D7)</f>
        <v>0</v>
      </c>
      <c r="E7" s="88">
        <f>IF(Data!E7="","",Data!E7)</f>
        <v>0</v>
      </c>
      <c r="F7" s="88">
        <f>IF(Data!F7="","",Data!F7)</f>
        <v>7</v>
      </c>
      <c r="G7" s="88" t="str">
        <f>IF(Data!G7="","",Data!G7)</f>
        <v/>
      </c>
      <c r="H7" s="88" t="str">
        <f>IF(Data!H7="","",Data!H7)</f>
        <v/>
      </c>
      <c r="I7" s="88" t="str">
        <f>IF(Data!I7="","",Data!I7)</f>
        <v/>
      </c>
      <c r="J7" s="88" t="str">
        <f>IF(Data!J7="","",Data!J7)</f>
        <v/>
      </c>
      <c r="K7" s="88" t="str">
        <f>IF(Data!K7="","",Data!K7)</f>
        <v/>
      </c>
      <c r="L7" s="88" t="str">
        <f>IF(Data!L7="","",Data!L7)</f>
        <v/>
      </c>
      <c r="M7" s="88" t="str">
        <f>IF(Data!M7="","",Data!M7)</f>
        <v/>
      </c>
      <c r="N7" s="88" t="str">
        <f>IF(Data!N7="","",Data!N7)</f>
        <v/>
      </c>
      <c r="O7" s="88" t="str">
        <f>IF(Data!O7="","",Data!O7)</f>
        <v/>
      </c>
      <c r="P7" s="88" t="str">
        <f>IF(Data!P7="","",Data!P7)</f>
        <v/>
      </c>
      <c r="Q7" s="89">
        <f t="shared" ref="Q7:Q38" si="0">SUM(B7:P7)</f>
        <v>7</v>
      </c>
      <c r="R7" s="84">
        <f t="shared" ref="R7:R38" si="1">(SUMSQ(B7:P7)-SUM(B7:P7))/($AE$7*($AE$7-1))</f>
        <v>1</v>
      </c>
      <c r="S7" s="84">
        <f>SUM(R:R)</f>
        <v>6.0952380952380958</v>
      </c>
      <c r="T7" s="84">
        <f>S7/AE6</f>
        <v>0.76190476190476197</v>
      </c>
      <c r="U7" s="84">
        <f>AB7</f>
        <v>0.57716836734693877</v>
      </c>
      <c r="V7" s="90">
        <f>(T7-U7)/(1-U7)</f>
        <v>0.43690296631473119</v>
      </c>
      <c r="W7" s="91"/>
      <c r="X7" s="86" t="s">
        <v>25</v>
      </c>
      <c r="Y7" s="73">
        <f>SUM(B:B)</f>
        <v>0</v>
      </c>
      <c r="Z7" s="73">
        <f>SUM(B:B)/($AE$6*$AE$7)</f>
        <v>0</v>
      </c>
      <c r="AA7" s="92">
        <f>Z7^2</f>
        <v>0</v>
      </c>
      <c r="AB7" s="90">
        <f>SUM(AA:AA)</f>
        <v>0.57716836734693877</v>
      </c>
      <c r="AD7" s="81" t="s">
        <v>3</v>
      </c>
      <c r="AE7" s="81">
        <f>Q7</f>
        <v>7</v>
      </c>
    </row>
    <row r="8" spans="1:31">
      <c r="A8" s="73">
        <v>2</v>
      </c>
      <c r="B8" s="88">
        <f>IF(Data!B8="","",Data!B8)</f>
        <v>0</v>
      </c>
      <c r="C8" s="88">
        <f>IF(Data!C8="","",Data!C8)</f>
        <v>0</v>
      </c>
      <c r="D8" s="88">
        <f>IF(Data!D8="","",Data!D8)</f>
        <v>0</v>
      </c>
      <c r="E8" s="88">
        <f>IF(Data!E8="","",Data!E8)</f>
        <v>6</v>
      </c>
      <c r="F8" s="88">
        <f>IF(Data!F8="","",Data!F8)</f>
        <v>1</v>
      </c>
      <c r="G8" s="88" t="str">
        <f>IF(Data!G8="","",Data!G8)</f>
        <v/>
      </c>
      <c r="H8" s="88" t="str">
        <f>IF(Data!H8="","",Data!H8)</f>
        <v/>
      </c>
      <c r="I8" s="88" t="str">
        <f>IF(Data!I8="","",Data!I8)</f>
        <v/>
      </c>
      <c r="J8" s="88" t="str">
        <f>IF(Data!J8="","",Data!J8)</f>
        <v/>
      </c>
      <c r="K8" s="88" t="str">
        <f>IF(Data!K8="","",Data!K8)</f>
        <v/>
      </c>
      <c r="L8" s="88" t="str">
        <f>IF(Data!L8="","",Data!L8)</f>
        <v/>
      </c>
      <c r="M8" s="88" t="str">
        <f>IF(Data!M8="","",Data!M8)</f>
        <v/>
      </c>
      <c r="N8" s="88" t="str">
        <f>IF(Data!N8="","",Data!N8)</f>
        <v/>
      </c>
      <c r="O8" s="88" t="str">
        <f>IF(Data!O8="","",Data!O8)</f>
        <v/>
      </c>
      <c r="P8" s="88" t="str">
        <f>IF(Data!P8="","",Data!P8)</f>
        <v/>
      </c>
      <c r="Q8" s="89">
        <f t="shared" si="0"/>
        <v>7</v>
      </c>
      <c r="R8" s="93">
        <f t="shared" si="1"/>
        <v>0.7142857142857143</v>
      </c>
      <c r="T8" s="94"/>
      <c r="U8" s="94"/>
      <c r="V8" s="94"/>
      <c r="W8" s="91"/>
      <c r="X8" s="86" t="s">
        <v>26</v>
      </c>
      <c r="Y8" s="73">
        <f>SUM(C:C)</f>
        <v>0</v>
      </c>
      <c r="Z8" s="73">
        <f>SUM(C:C)/($AE$6*$AE$7)</f>
        <v>0</v>
      </c>
      <c r="AA8" s="95">
        <f>Z8^2</f>
        <v>0</v>
      </c>
      <c r="AD8" s="81" t="s">
        <v>5</v>
      </c>
      <c r="AE8" s="81">
        <f>COUNT(B7:P7)</f>
        <v>5</v>
      </c>
    </row>
    <row r="9" spans="1:31">
      <c r="A9" s="73">
        <v>3</v>
      </c>
      <c r="B9" s="88">
        <f>IF(Data!B9="","",Data!B9)</f>
        <v>0</v>
      </c>
      <c r="C9" s="88">
        <f>IF(Data!C9="","",Data!C9)</f>
        <v>0</v>
      </c>
      <c r="D9" s="88">
        <f>IF(Data!D9="","",Data!D9)</f>
        <v>0</v>
      </c>
      <c r="E9" s="88">
        <f>IF(Data!E9="","",Data!E9)</f>
        <v>2</v>
      </c>
      <c r="F9" s="88">
        <f>IF(Data!F9="","",Data!F9)</f>
        <v>5</v>
      </c>
      <c r="G9" s="88" t="str">
        <f>IF(Data!G9="","",Data!G9)</f>
        <v/>
      </c>
      <c r="H9" s="88" t="str">
        <f>IF(Data!H9="","",Data!H9)</f>
        <v/>
      </c>
      <c r="I9" s="88" t="str">
        <f>IF(Data!I9="","",Data!I9)</f>
        <v/>
      </c>
      <c r="J9" s="88" t="str">
        <f>IF(Data!J9="","",Data!J9)</f>
        <v/>
      </c>
      <c r="K9" s="88" t="str">
        <f>IF(Data!K9="","",Data!K9)</f>
        <v/>
      </c>
      <c r="L9" s="88" t="str">
        <f>IF(Data!L9="","",Data!L9)</f>
        <v/>
      </c>
      <c r="M9" s="88" t="str">
        <f>IF(Data!M9="","",Data!M9)</f>
        <v/>
      </c>
      <c r="N9" s="88" t="str">
        <f>IF(Data!N9="","",Data!N9)</f>
        <v/>
      </c>
      <c r="O9" s="88" t="str">
        <f>IF(Data!O9="","",Data!O9)</f>
        <v/>
      </c>
      <c r="P9" s="88" t="str">
        <f>IF(Data!P9="","",Data!P9)</f>
        <v/>
      </c>
      <c r="Q9" s="89">
        <f t="shared" si="0"/>
        <v>7</v>
      </c>
      <c r="R9" s="93">
        <f t="shared" si="1"/>
        <v>0.52380952380952384</v>
      </c>
      <c r="S9" s="96" t="s">
        <v>23</v>
      </c>
      <c r="T9" s="97"/>
      <c r="U9" s="98"/>
      <c r="V9" s="99" t="str">
        <f>IF(V7&lt;0,"ไม่มีความสอดคล้องกัน",IF(V7&lt;=0.2,"มีความสอดคล้องกันน้อยมาก",IF(V7&lt;=0.4,"มีความสอดคล้องกันน้อย",IF(V7&lt;=0.6,"มีความสอดคล้องกันปานกลาง",IF(V7&lt;=0.8,"มีความสอดคล้องกันมาก",IF(V7&gt;0.81,"มีความสอดคล้องกันมากที่สุด"))))))</f>
        <v>มีความสอดคล้องกันปานกลาง</v>
      </c>
      <c r="W9" s="91"/>
      <c r="X9" s="86" t="s">
        <v>27</v>
      </c>
      <c r="Y9" s="73">
        <f>SUM(D:D)</f>
        <v>0</v>
      </c>
      <c r="Z9" s="73">
        <f>SUM(D:D)/($AE$6*$AE$7)</f>
        <v>0</v>
      </c>
      <c r="AA9" s="95">
        <f>Z9^2</f>
        <v>0</v>
      </c>
      <c r="AB9" s="100"/>
      <c r="AE9" s="101"/>
    </row>
    <row r="10" spans="1:31">
      <c r="A10" s="73">
        <v>4</v>
      </c>
      <c r="B10" s="88">
        <f>IF(Data!B10="","",Data!B10)</f>
        <v>0</v>
      </c>
      <c r="C10" s="88">
        <f>IF(Data!C10="","",Data!C10)</f>
        <v>0</v>
      </c>
      <c r="D10" s="88">
        <f>IF(Data!D10="","",Data!D10)</f>
        <v>0</v>
      </c>
      <c r="E10" s="88">
        <f>IF(Data!E10="","",Data!E10)</f>
        <v>1</v>
      </c>
      <c r="F10" s="88">
        <f>IF(Data!F10="","",Data!F10)</f>
        <v>6</v>
      </c>
      <c r="G10" s="88" t="str">
        <f>IF(Data!G10="","",Data!G10)</f>
        <v/>
      </c>
      <c r="H10" s="88" t="str">
        <f>IF(Data!H10="","",Data!H10)</f>
        <v/>
      </c>
      <c r="I10" s="88" t="str">
        <f>IF(Data!I10="","",Data!I10)</f>
        <v/>
      </c>
      <c r="J10" s="88" t="str">
        <f>IF(Data!J10="","",Data!J10)</f>
        <v/>
      </c>
      <c r="K10" s="88" t="str">
        <f>IF(Data!K10="","",Data!K10)</f>
        <v/>
      </c>
      <c r="L10" s="88" t="str">
        <f>IF(Data!L10="","",Data!L10)</f>
        <v/>
      </c>
      <c r="M10" s="88" t="str">
        <f>IF(Data!M10="","",Data!M10)</f>
        <v/>
      </c>
      <c r="N10" s="88" t="str">
        <f>IF(Data!N10="","",Data!N10)</f>
        <v/>
      </c>
      <c r="O10" s="88" t="str">
        <f>IF(Data!O10="","",Data!O10)</f>
        <v/>
      </c>
      <c r="P10" s="88" t="str">
        <f>IF(Data!P10="","",Data!P10)</f>
        <v/>
      </c>
      <c r="Q10" s="89">
        <f t="shared" si="0"/>
        <v>7</v>
      </c>
      <c r="R10" s="93">
        <f t="shared" si="1"/>
        <v>0.7142857142857143</v>
      </c>
      <c r="S10" s="94"/>
      <c r="T10" s="94"/>
      <c r="U10" s="94"/>
      <c r="V10" s="94"/>
      <c r="W10" s="91"/>
      <c r="X10" s="86" t="s">
        <v>28</v>
      </c>
      <c r="Y10" s="73">
        <f>SUM(E:E)</f>
        <v>17</v>
      </c>
      <c r="Z10" s="73">
        <f>SUM(E:E)/($AE$6*$AE$7)</f>
        <v>0.30357142857142855</v>
      </c>
      <c r="AA10" s="95">
        <f t="shared" ref="AA10:AA17" si="2">Z10^2</f>
        <v>9.2155612244897947E-2</v>
      </c>
      <c r="AB10" s="100"/>
    </row>
    <row r="11" spans="1:31">
      <c r="A11" s="73">
        <v>5</v>
      </c>
      <c r="B11" s="88">
        <f>IF(Data!B11="","",Data!B11)</f>
        <v>0</v>
      </c>
      <c r="C11" s="88">
        <f>IF(Data!C11="","",Data!C11)</f>
        <v>0</v>
      </c>
      <c r="D11" s="88">
        <f>IF(Data!D11="","",Data!D11)</f>
        <v>0</v>
      </c>
      <c r="E11" s="88">
        <f>IF(Data!E11="","",Data!E11)</f>
        <v>6</v>
      </c>
      <c r="F11" s="88">
        <f>IF(Data!F11="","",Data!F11)</f>
        <v>1</v>
      </c>
      <c r="G11" s="88" t="str">
        <f>IF(Data!G11="","",Data!G11)</f>
        <v/>
      </c>
      <c r="H11" s="88" t="str">
        <f>IF(Data!H11="","",Data!H11)</f>
        <v/>
      </c>
      <c r="I11" s="88" t="str">
        <f>IF(Data!I11="","",Data!I11)</f>
        <v/>
      </c>
      <c r="J11" s="88" t="str">
        <f>IF(Data!J11="","",Data!J11)</f>
        <v/>
      </c>
      <c r="K11" s="88" t="str">
        <f>IF(Data!K11="","",Data!K11)</f>
        <v/>
      </c>
      <c r="L11" s="88" t="str">
        <f>IF(Data!L11="","",Data!L11)</f>
        <v/>
      </c>
      <c r="M11" s="88" t="str">
        <f>IF(Data!M11="","",Data!M11)</f>
        <v/>
      </c>
      <c r="N11" s="88" t="str">
        <f>IF(Data!N11="","",Data!N11)</f>
        <v/>
      </c>
      <c r="O11" s="88" t="str">
        <f>IF(Data!O11="","",Data!O11)</f>
        <v/>
      </c>
      <c r="P11" s="88" t="str">
        <f>IF(Data!P11="","",Data!P11)</f>
        <v/>
      </c>
      <c r="Q11" s="89">
        <f t="shared" si="0"/>
        <v>7</v>
      </c>
      <c r="R11" s="93">
        <f t="shared" si="1"/>
        <v>0.7142857142857143</v>
      </c>
      <c r="S11" s="94"/>
      <c r="T11" s="94"/>
      <c r="U11" s="94"/>
      <c r="V11" s="94"/>
      <c r="W11" s="91"/>
      <c r="X11" s="86" t="s">
        <v>29</v>
      </c>
      <c r="Y11" s="73">
        <f>SUM(F:F)</f>
        <v>39</v>
      </c>
      <c r="Z11" s="73">
        <f>SUM(F:F)/($AE$6*$AE$7)</f>
        <v>0.6964285714285714</v>
      </c>
      <c r="AA11" s="95">
        <f t="shared" si="2"/>
        <v>0.48501275510204078</v>
      </c>
      <c r="AB11" s="100"/>
    </row>
    <row r="12" spans="1:31">
      <c r="A12" s="73">
        <v>6</v>
      </c>
      <c r="B12" s="88">
        <f>IF(Data!B12="","",Data!B12)</f>
        <v>0</v>
      </c>
      <c r="C12" s="88">
        <f>IF(Data!C12="","",Data!C12)</f>
        <v>0</v>
      </c>
      <c r="D12" s="88">
        <f>IF(Data!D12="","",Data!D12)</f>
        <v>0</v>
      </c>
      <c r="E12" s="88">
        <f>IF(Data!E12="","",Data!E12)</f>
        <v>1</v>
      </c>
      <c r="F12" s="88">
        <f>IF(Data!F12="","",Data!F12)</f>
        <v>6</v>
      </c>
      <c r="G12" s="88" t="str">
        <f>IF(Data!G12="","",Data!G12)</f>
        <v/>
      </c>
      <c r="H12" s="88" t="str">
        <f>IF(Data!H12="","",Data!H12)</f>
        <v/>
      </c>
      <c r="I12" s="88" t="str">
        <f>IF(Data!I12="","",Data!I12)</f>
        <v/>
      </c>
      <c r="J12" s="88" t="str">
        <f>IF(Data!J12="","",Data!J12)</f>
        <v/>
      </c>
      <c r="K12" s="88" t="str">
        <f>IF(Data!K12="","",Data!K12)</f>
        <v/>
      </c>
      <c r="L12" s="88" t="str">
        <f>IF(Data!L12="","",Data!L12)</f>
        <v/>
      </c>
      <c r="M12" s="88" t="str">
        <f>IF(Data!M12="","",Data!M12)</f>
        <v/>
      </c>
      <c r="N12" s="88" t="str">
        <f>IF(Data!N12="","",Data!N12)</f>
        <v/>
      </c>
      <c r="O12" s="88" t="str">
        <f>IF(Data!O12="","",Data!O12)</f>
        <v/>
      </c>
      <c r="P12" s="88" t="str">
        <f>IF(Data!P12="","",Data!P12)</f>
        <v/>
      </c>
      <c r="Q12" s="89">
        <f t="shared" si="0"/>
        <v>7</v>
      </c>
      <c r="R12" s="93">
        <f t="shared" si="1"/>
        <v>0.7142857142857143</v>
      </c>
      <c r="S12" s="94"/>
      <c r="T12" s="94"/>
      <c r="U12" s="94"/>
      <c r="V12" s="94"/>
      <c r="W12" s="91"/>
      <c r="X12" s="86" t="s">
        <v>30</v>
      </c>
      <c r="Y12" s="73">
        <f>SUM(G:G)</f>
        <v>0</v>
      </c>
      <c r="Z12" s="73">
        <f>SUM(G:G)/($AE$6*$AE$7)</f>
        <v>0</v>
      </c>
      <c r="AA12" s="95">
        <f t="shared" si="2"/>
        <v>0</v>
      </c>
      <c r="AB12" s="100"/>
    </row>
    <row r="13" spans="1:31">
      <c r="A13" s="73">
        <v>7</v>
      </c>
      <c r="B13" s="88">
        <f>IF(Data!B13="","",Data!B13)</f>
        <v>0</v>
      </c>
      <c r="C13" s="88">
        <f>IF(Data!C13="","",Data!C13)</f>
        <v>0</v>
      </c>
      <c r="D13" s="88">
        <f>IF(Data!D13="","",Data!D13)</f>
        <v>0</v>
      </c>
      <c r="E13" s="88">
        <f>IF(Data!E13="","",Data!E13)</f>
        <v>1</v>
      </c>
      <c r="F13" s="88">
        <f>IF(Data!F13="","",Data!F13)</f>
        <v>6</v>
      </c>
      <c r="G13" s="88" t="str">
        <f>IF(Data!G13="","",Data!G13)</f>
        <v/>
      </c>
      <c r="H13" s="88" t="str">
        <f>IF(Data!H13="","",Data!H13)</f>
        <v/>
      </c>
      <c r="I13" s="88" t="str">
        <f>IF(Data!I13="","",Data!I13)</f>
        <v/>
      </c>
      <c r="J13" s="88" t="str">
        <f>IF(Data!J13="","",Data!J13)</f>
        <v/>
      </c>
      <c r="K13" s="88" t="str">
        <f>IF(Data!K13="","",Data!K13)</f>
        <v/>
      </c>
      <c r="L13" s="88" t="str">
        <f>IF(Data!L13="","",Data!L13)</f>
        <v/>
      </c>
      <c r="M13" s="88" t="str">
        <f>IF(Data!M13="","",Data!M13)</f>
        <v/>
      </c>
      <c r="N13" s="88" t="str">
        <f>IF(Data!N13="","",Data!N13)</f>
        <v/>
      </c>
      <c r="O13" s="88" t="str">
        <f>IF(Data!O13="","",Data!O13)</f>
        <v/>
      </c>
      <c r="P13" s="88" t="str">
        <f>IF(Data!P13="","",Data!P13)</f>
        <v/>
      </c>
      <c r="Q13" s="89">
        <f t="shared" si="0"/>
        <v>7</v>
      </c>
      <c r="R13" s="93">
        <f t="shared" si="1"/>
        <v>0.7142857142857143</v>
      </c>
      <c r="S13" s="94"/>
      <c r="T13" s="94"/>
      <c r="U13" s="94"/>
      <c r="V13" s="94"/>
      <c r="W13" s="91"/>
      <c r="X13" s="86" t="s">
        <v>31</v>
      </c>
      <c r="Y13" s="73">
        <f>SUM(H:H)</f>
        <v>0</v>
      </c>
      <c r="Z13" s="73">
        <f>SUM(H:H)/($AE$6*$AE$7)</f>
        <v>0</v>
      </c>
      <c r="AA13" s="95">
        <f t="shared" si="2"/>
        <v>0</v>
      </c>
      <c r="AB13" s="100"/>
      <c r="AE13" s="102"/>
    </row>
    <row r="14" spans="1:31">
      <c r="A14" s="73">
        <v>8</v>
      </c>
      <c r="B14" s="88">
        <f>IF(Data!B14="","",Data!B14)</f>
        <v>0</v>
      </c>
      <c r="C14" s="88">
        <f>IF(Data!C14="","",Data!C14)</f>
        <v>0</v>
      </c>
      <c r="D14" s="88">
        <f>IF(Data!D14="","",Data!D14)</f>
        <v>0</v>
      </c>
      <c r="E14" s="88">
        <f>IF(Data!E14="","",Data!E14)</f>
        <v>0</v>
      </c>
      <c r="F14" s="88">
        <f>IF(Data!F14="","",Data!F14)</f>
        <v>7</v>
      </c>
      <c r="G14" s="88" t="str">
        <f>IF(Data!G14="","",Data!G14)</f>
        <v/>
      </c>
      <c r="H14" s="88" t="str">
        <f>IF(Data!H14="","",Data!H14)</f>
        <v/>
      </c>
      <c r="I14" s="88" t="str">
        <f>IF(Data!I14="","",Data!I14)</f>
        <v/>
      </c>
      <c r="J14" s="88" t="str">
        <f>IF(Data!J14="","",Data!J14)</f>
        <v/>
      </c>
      <c r="K14" s="88" t="str">
        <f>IF(Data!K14="","",Data!K14)</f>
        <v/>
      </c>
      <c r="L14" s="88" t="str">
        <f>IF(Data!L14="","",Data!L14)</f>
        <v/>
      </c>
      <c r="M14" s="88" t="str">
        <f>IF(Data!M14="","",Data!M14)</f>
        <v/>
      </c>
      <c r="N14" s="88" t="str">
        <f>IF(Data!N14="","",Data!N14)</f>
        <v/>
      </c>
      <c r="O14" s="88" t="str">
        <f>IF(Data!O14="","",Data!O14)</f>
        <v/>
      </c>
      <c r="P14" s="88" t="str">
        <f>IF(Data!P14="","",Data!P14)</f>
        <v/>
      </c>
      <c r="Q14" s="89">
        <f t="shared" si="0"/>
        <v>7</v>
      </c>
      <c r="R14" s="93">
        <f t="shared" si="1"/>
        <v>1</v>
      </c>
      <c r="S14" s="94"/>
      <c r="T14" s="94"/>
      <c r="U14" s="94"/>
      <c r="V14" s="94"/>
      <c r="W14" s="91"/>
      <c r="X14" s="86" t="s">
        <v>32</v>
      </c>
      <c r="Y14" s="73">
        <f>SUM(I:I)</f>
        <v>0</v>
      </c>
      <c r="Z14" s="73">
        <f>SUM(I:I)/($AE$6*$AE$7)</f>
        <v>0</v>
      </c>
      <c r="AA14" s="95">
        <f t="shared" si="2"/>
        <v>0</v>
      </c>
      <c r="AB14" s="100"/>
    </row>
    <row r="15" spans="1:31">
      <c r="A15" s="73">
        <v>9</v>
      </c>
      <c r="B15" s="88" t="str">
        <f>IF(Data!B15="","",Data!B15)</f>
        <v/>
      </c>
      <c r="C15" s="88" t="str">
        <f>IF(Data!C15="","",Data!C15)</f>
        <v/>
      </c>
      <c r="D15" s="88" t="str">
        <f>IF(Data!D15="","",Data!D15)</f>
        <v/>
      </c>
      <c r="E15" s="88" t="str">
        <f>IF(Data!E15="","",Data!E15)</f>
        <v/>
      </c>
      <c r="F15" s="88" t="str">
        <f>IF(Data!F15="","",Data!F15)</f>
        <v/>
      </c>
      <c r="G15" s="88" t="str">
        <f>IF(Data!G15="","",Data!G15)</f>
        <v/>
      </c>
      <c r="H15" s="88" t="str">
        <f>IF(Data!H15="","",Data!H15)</f>
        <v/>
      </c>
      <c r="I15" s="88" t="str">
        <f>IF(Data!I15="","",Data!I15)</f>
        <v/>
      </c>
      <c r="J15" s="88" t="str">
        <f>IF(Data!J15="","",Data!J15)</f>
        <v/>
      </c>
      <c r="K15" s="88" t="str">
        <f>IF(Data!K15="","",Data!K15)</f>
        <v/>
      </c>
      <c r="L15" s="88" t="str">
        <f>IF(Data!L15="","",Data!L15)</f>
        <v/>
      </c>
      <c r="M15" s="88" t="str">
        <f>IF(Data!M15="","",Data!M15)</f>
        <v/>
      </c>
      <c r="N15" s="88" t="str">
        <f>IF(Data!N15="","",Data!N15)</f>
        <v/>
      </c>
      <c r="O15" s="88" t="str">
        <f>IF(Data!O15="","",Data!O15)</f>
        <v/>
      </c>
      <c r="P15" s="88" t="str">
        <f>IF(Data!P15="","",Data!P15)</f>
        <v/>
      </c>
      <c r="Q15" s="89">
        <f>SUM(B15:P15)</f>
        <v>0</v>
      </c>
      <c r="R15" s="93">
        <f t="shared" si="1"/>
        <v>0</v>
      </c>
      <c r="S15" s="94"/>
      <c r="T15" s="94"/>
      <c r="U15" s="94"/>
      <c r="V15" s="94"/>
      <c r="W15" s="91"/>
      <c r="X15" s="86" t="s">
        <v>33</v>
      </c>
      <c r="Y15" s="73">
        <f>SUM(J:J)</f>
        <v>0</v>
      </c>
      <c r="Z15" s="73">
        <f>SUM(J:J)/($AE$6*$AE$7)</f>
        <v>0</v>
      </c>
      <c r="AA15" s="95">
        <f t="shared" si="2"/>
        <v>0</v>
      </c>
      <c r="AB15" s="100"/>
    </row>
    <row r="16" spans="1:31">
      <c r="A16" s="73">
        <v>10</v>
      </c>
      <c r="B16" s="88" t="str">
        <f>IF(Data!B16="","",Data!B16)</f>
        <v/>
      </c>
      <c r="C16" s="88" t="str">
        <f>IF(Data!C16="","",Data!C16)</f>
        <v/>
      </c>
      <c r="D16" s="88" t="str">
        <f>IF(Data!D16="","",Data!D16)</f>
        <v/>
      </c>
      <c r="E16" s="88" t="str">
        <f>IF(Data!E16="","",Data!E16)</f>
        <v/>
      </c>
      <c r="F16" s="88" t="str">
        <f>IF(Data!F16="","",Data!F16)</f>
        <v/>
      </c>
      <c r="G16" s="88" t="str">
        <f>IF(Data!G16="","",Data!G16)</f>
        <v/>
      </c>
      <c r="H16" s="88" t="str">
        <f>IF(Data!H16="","",Data!H16)</f>
        <v/>
      </c>
      <c r="I16" s="88" t="str">
        <f>IF(Data!I16="","",Data!I16)</f>
        <v/>
      </c>
      <c r="J16" s="88" t="str">
        <f>IF(Data!J16="","",Data!J16)</f>
        <v/>
      </c>
      <c r="K16" s="88" t="str">
        <f>IF(Data!K16="","",Data!K16)</f>
        <v/>
      </c>
      <c r="L16" s="88" t="str">
        <f>IF(Data!L16="","",Data!L16)</f>
        <v/>
      </c>
      <c r="M16" s="88" t="str">
        <f>IF(Data!M16="","",Data!M16)</f>
        <v/>
      </c>
      <c r="N16" s="88" t="str">
        <f>IF(Data!N16="","",Data!N16)</f>
        <v/>
      </c>
      <c r="O16" s="88" t="str">
        <f>IF(Data!O16="","",Data!O16)</f>
        <v/>
      </c>
      <c r="P16" s="88" t="str">
        <f>IF(Data!P16="","",Data!P16)</f>
        <v/>
      </c>
      <c r="Q16" s="89">
        <f t="shared" si="0"/>
        <v>0</v>
      </c>
      <c r="R16" s="93">
        <f t="shared" si="1"/>
        <v>0</v>
      </c>
      <c r="S16" s="94"/>
      <c r="T16" s="94"/>
      <c r="U16" s="94"/>
      <c r="V16" s="94"/>
      <c r="W16" s="91"/>
      <c r="X16" s="86" t="s">
        <v>34</v>
      </c>
      <c r="Y16" s="73">
        <f>SUM(K:K)</f>
        <v>0</v>
      </c>
      <c r="Z16" s="73">
        <f>SUM(K:K)/($AE$6*$AE$7)</f>
        <v>0</v>
      </c>
      <c r="AA16" s="95">
        <f t="shared" si="2"/>
        <v>0</v>
      </c>
      <c r="AB16" s="100"/>
    </row>
    <row r="17" spans="1:28">
      <c r="A17" s="73">
        <v>11</v>
      </c>
      <c r="B17" s="88" t="str">
        <f>IF(Data!B17="","",Data!B17)</f>
        <v/>
      </c>
      <c r="C17" s="88" t="str">
        <f>IF(Data!C17="","",Data!C17)</f>
        <v/>
      </c>
      <c r="D17" s="88" t="str">
        <f>IF(Data!D17="","",Data!D17)</f>
        <v/>
      </c>
      <c r="E17" s="88" t="str">
        <f>IF(Data!E17="","",Data!E17)</f>
        <v/>
      </c>
      <c r="F17" s="88" t="str">
        <f>IF(Data!F17="","",Data!F17)</f>
        <v/>
      </c>
      <c r="G17" s="88" t="str">
        <f>IF(Data!G17="","",Data!G17)</f>
        <v/>
      </c>
      <c r="H17" s="88" t="str">
        <f>IF(Data!H17="","",Data!H17)</f>
        <v/>
      </c>
      <c r="I17" s="88" t="str">
        <f>IF(Data!I17="","",Data!I17)</f>
        <v/>
      </c>
      <c r="J17" s="88" t="str">
        <f>IF(Data!J17="","",Data!J17)</f>
        <v/>
      </c>
      <c r="K17" s="88" t="str">
        <f>IF(Data!K17="","",Data!K17)</f>
        <v/>
      </c>
      <c r="L17" s="88" t="str">
        <f>IF(Data!L17="","",Data!L17)</f>
        <v/>
      </c>
      <c r="M17" s="88" t="str">
        <f>IF(Data!M17="","",Data!M17)</f>
        <v/>
      </c>
      <c r="N17" s="88" t="str">
        <f>IF(Data!N17="","",Data!N17)</f>
        <v/>
      </c>
      <c r="O17" s="88" t="str">
        <f>IF(Data!O17="","",Data!O17)</f>
        <v/>
      </c>
      <c r="P17" s="88" t="str">
        <f>IF(Data!P17="","",Data!P17)</f>
        <v/>
      </c>
      <c r="Q17" s="89">
        <f t="shared" si="0"/>
        <v>0</v>
      </c>
      <c r="R17" s="93">
        <f t="shared" si="1"/>
        <v>0</v>
      </c>
      <c r="S17" s="94"/>
      <c r="T17" s="94"/>
      <c r="U17" s="94"/>
      <c r="V17" s="94"/>
      <c r="W17" s="91"/>
      <c r="X17" s="86" t="s">
        <v>35</v>
      </c>
      <c r="Y17" s="73">
        <f>SUM(L:L)</f>
        <v>0</v>
      </c>
      <c r="Z17" s="73">
        <f>SUM(L:L)/($AE$6*$AE$7)</f>
        <v>0</v>
      </c>
      <c r="AA17" s="95">
        <f t="shared" si="2"/>
        <v>0</v>
      </c>
      <c r="AB17" s="100"/>
    </row>
    <row r="18" spans="1:28">
      <c r="A18" s="73">
        <v>12</v>
      </c>
      <c r="B18" s="88" t="str">
        <f>IF(Data!B18="","",Data!B18)</f>
        <v/>
      </c>
      <c r="C18" s="88" t="str">
        <f>IF(Data!C18="","",Data!C18)</f>
        <v/>
      </c>
      <c r="D18" s="88" t="str">
        <f>IF(Data!D18="","",Data!D18)</f>
        <v/>
      </c>
      <c r="E18" s="88" t="str">
        <f>IF(Data!E18="","",Data!E18)</f>
        <v/>
      </c>
      <c r="F18" s="88" t="str">
        <f>IF(Data!F18="","",Data!F18)</f>
        <v/>
      </c>
      <c r="G18" s="88" t="str">
        <f>IF(Data!G18="","",Data!G18)</f>
        <v/>
      </c>
      <c r="H18" s="88" t="str">
        <f>IF(Data!H18="","",Data!H18)</f>
        <v/>
      </c>
      <c r="I18" s="88" t="str">
        <f>IF(Data!I18="","",Data!I18)</f>
        <v/>
      </c>
      <c r="J18" s="88" t="str">
        <f>IF(Data!J18="","",Data!J18)</f>
        <v/>
      </c>
      <c r="K18" s="88" t="str">
        <f>IF(Data!K18="","",Data!K18)</f>
        <v/>
      </c>
      <c r="L18" s="88" t="str">
        <f>IF(Data!L18="","",Data!L18)</f>
        <v/>
      </c>
      <c r="M18" s="88" t="str">
        <f>IF(Data!M18="","",Data!M18)</f>
        <v/>
      </c>
      <c r="N18" s="88" t="str">
        <f>IF(Data!N18="","",Data!N18)</f>
        <v/>
      </c>
      <c r="O18" s="88" t="str">
        <f>IF(Data!O18="","",Data!O18)</f>
        <v/>
      </c>
      <c r="P18" s="88" t="str">
        <f>IF(Data!P18="","",Data!P18)</f>
        <v/>
      </c>
      <c r="Q18" s="89">
        <f t="shared" si="0"/>
        <v>0</v>
      </c>
      <c r="R18" s="93">
        <f t="shared" si="1"/>
        <v>0</v>
      </c>
      <c r="S18" s="94"/>
      <c r="T18" s="94"/>
      <c r="U18" s="94"/>
      <c r="V18" s="94"/>
      <c r="W18" s="85"/>
      <c r="X18" s="86" t="s">
        <v>36</v>
      </c>
      <c r="Y18" s="73">
        <f>SUM(M:M)</f>
        <v>0</v>
      </c>
      <c r="Z18" s="73">
        <f>SUM(M:M)/($AE$6*$AE$7)</f>
        <v>0</v>
      </c>
      <c r="AA18" s="95">
        <f>Z18^2</f>
        <v>0</v>
      </c>
      <c r="AB18" s="103"/>
    </row>
    <row r="19" spans="1:28" ht="16.5" customHeight="1">
      <c r="A19" s="73">
        <v>13</v>
      </c>
      <c r="B19" s="88" t="str">
        <f>IF(Data!B19="","",Data!B19)</f>
        <v/>
      </c>
      <c r="C19" s="88" t="str">
        <f>IF(Data!C19="","",Data!C19)</f>
        <v/>
      </c>
      <c r="D19" s="88" t="str">
        <f>IF(Data!D19="","",Data!D19)</f>
        <v/>
      </c>
      <c r="E19" s="88" t="str">
        <f>IF(Data!E19="","",Data!E19)</f>
        <v/>
      </c>
      <c r="F19" s="88" t="str">
        <f>IF(Data!F19="","",Data!F19)</f>
        <v/>
      </c>
      <c r="G19" s="88" t="str">
        <f>IF(Data!G19="","",Data!G19)</f>
        <v/>
      </c>
      <c r="H19" s="88" t="str">
        <f>IF(Data!H19="","",Data!H19)</f>
        <v/>
      </c>
      <c r="I19" s="88" t="str">
        <f>IF(Data!I19="","",Data!I19)</f>
        <v/>
      </c>
      <c r="J19" s="88" t="str">
        <f>IF(Data!J19="","",Data!J19)</f>
        <v/>
      </c>
      <c r="K19" s="88" t="str">
        <f>IF(Data!K19="","",Data!K19)</f>
        <v/>
      </c>
      <c r="L19" s="88" t="str">
        <f>IF(Data!L19="","",Data!L19)</f>
        <v/>
      </c>
      <c r="M19" s="88" t="str">
        <f>IF(Data!M19="","",Data!M19)</f>
        <v/>
      </c>
      <c r="N19" s="88" t="str">
        <f>IF(Data!N19="","",Data!N19)</f>
        <v/>
      </c>
      <c r="O19" s="88" t="str">
        <f>IF(Data!O19="","",Data!O19)</f>
        <v/>
      </c>
      <c r="P19" s="88" t="str">
        <f>IF(Data!P19="","",Data!P19)</f>
        <v/>
      </c>
      <c r="Q19" s="89">
        <f t="shared" si="0"/>
        <v>0</v>
      </c>
      <c r="R19" s="93">
        <f t="shared" si="1"/>
        <v>0</v>
      </c>
      <c r="S19" s="94"/>
      <c r="T19" s="94"/>
      <c r="U19" s="94"/>
      <c r="V19" s="94"/>
      <c r="X19" s="86" t="s">
        <v>37</v>
      </c>
      <c r="Y19" s="73">
        <f>SUM(N:N)</f>
        <v>0</v>
      </c>
      <c r="Z19" s="73">
        <f>SUM(N:N)/($AE$6*$AE$7)</f>
        <v>0</v>
      </c>
      <c r="AA19" s="95">
        <f>Z19^2</f>
        <v>0</v>
      </c>
      <c r="AB19" s="75"/>
    </row>
    <row r="20" spans="1:28">
      <c r="A20" s="73">
        <v>14</v>
      </c>
      <c r="B20" s="88" t="str">
        <f>IF(Data!B20="","",Data!B20)</f>
        <v/>
      </c>
      <c r="C20" s="88" t="str">
        <f>IF(Data!C20="","",Data!C20)</f>
        <v/>
      </c>
      <c r="D20" s="88" t="str">
        <f>IF(Data!D20="","",Data!D20)</f>
        <v/>
      </c>
      <c r="E20" s="88" t="str">
        <f>IF(Data!E20="","",Data!E20)</f>
        <v/>
      </c>
      <c r="F20" s="88" t="str">
        <f>IF(Data!F20="","",Data!F20)</f>
        <v/>
      </c>
      <c r="G20" s="88" t="str">
        <f>IF(Data!G20="","",Data!G20)</f>
        <v/>
      </c>
      <c r="H20" s="88" t="str">
        <f>IF(Data!H20="","",Data!H20)</f>
        <v/>
      </c>
      <c r="I20" s="88" t="str">
        <f>IF(Data!I20="","",Data!I20)</f>
        <v/>
      </c>
      <c r="J20" s="88" t="str">
        <f>IF(Data!J20="","",Data!J20)</f>
        <v/>
      </c>
      <c r="K20" s="88" t="str">
        <f>IF(Data!K20="","",Data!K20)</f>
        <v/>
      </c>
      <c r="L20" s="88" t="str">
        <f>IF(Data!L20="","",Data!L20)</f>
        <v/>
      </c>
      <c r="M20" s="88" t="str">
        <f>IF(Data!M20="","",Data!M20)</f>
        <v/>
      </c>
      <c r="N20" s="88" t="str">
        <f>IF(Data!N20="","",Data!N20)</f>
        <v/>
      </c>
      <c r="O20" s="88" t="str">
        <f>IF(Data!O20="","",Data!O20)</f>
        <v/>
      </c>
      <c r="P20" s="88" t="str">
        <f>IF(Data!P20="","",Data!P20)</f>
        <v/>
      </c>
      <c r="Q20" s="89">
        <f t="shared" si="0"/>
        <v>0</v>
      </c>
      <c r="R20" s="93">
        <f t="shared" si="1"/>
        <v>0</v>
      </c>
      <c r="S20" s="94"/>
      <c r="T20" s="94"/>
      <c r="U20" s="94"/>
      <c r="V20" s="94"/>
      <c r="X20" s="86" t="s">
        <v>38</v>
      </c>
      <c r="Y20" s="73">
        <f>SUM(O:O)</f>
        <v>0</v>
      </c>
      <c r="Z20" s="73">
        <f>SUM(O:O)/($AE$6*$AE$7)</f>
        <v>0</v>
      </c>
      <c r="AA20" s="95">
        <f>Z20^2</f>
        <v>0</v>
      </c>
      <c r="AB20" s="75"/>
    </row>
    <row r="21" spans="1:28">
      <c r="A21" s="73">
        <v>15</v>
      </c>
      <c r="B21" s="88" t="str">
        <f>IF(Data!B21="","",Data!B21)</f>
        <v/>
      </c>
      <c r="C21" s="88" t="str">
        <f>IF(Data!C21="","",Data!C21)</f>
        <v/>
      </c>
      <c r="D21" s="88" t="str">
        <f>IF(Data!D21="","",Data!D21)</f>
        <v/>
      </c>
      <c r="E21" s="88" t="str">
        <f>IF(Data!E21="","",Data!E21)</f>
        <v/>
      </c>
      <c r="F21" s="88" t="str">
        <f>IF(Data!F21="","",Data!F21)</f>
        <v/>
      </c>
      <c r="G21" s="88" t="str">
        <f>IF(Data!G21="","",Data!G21)</f>
        <v/>
      </c>
      <c r="H21" s="88" t="str">
        <f>IF(Data!H21="","",Data!H21)</f>
        <v/>
      </c>
      <c r="I21" s="88" t="str">
        <f>IF(Data!I21="","",Data!I21)</f>
        <v/>
      </c>
      <c r="J21" s="88" t="str">
        <f>IF(Data!J21="","",Data!J21)</f>
        <v/>
      </c>
      <c r="K21" s="88" t="str">
        <f>IF(Data!K21="","",Data!K21)</f>
        <v/>
      </c>
      <c r="L21" s="88" t="str">
        <f>IF(Data!L21="","",Data!L21)</f>
        <v/>
      </c>
      <c r="M21" s="88" t="str">
        <f>IF(Data!M21="","",Data!M21)</f>
        <v/>
      </c>
      <c r="N21" s="88" t="str">
        <f>IF(Data!N21="","",Data!N21)</f>
        <v/>
      </c>
      <c r="O21" s="88" t="str">
        <f>IF(Data!O21="","",Data!O21)</f>
        <v/>
      </c>
      <c r="P21" s="88" t="str">
        <f>IF(Data!P21="","",Data!P21)</f>
        <v/>
      </c>
      <c r="Q21" s="89">
        <f t="shared" si="0"/>
        <v>0</v>
      </c>
      <c r="R21" s="93">
        <f t="shared" si="1"/>
        <v>0</v>
      </c>
      <c r="S21" s="94"/>
      <c r="T21" s="94"/>
      <c r="U21" s="94"/>
      <c r="V21" s="94"/>
      <c r="X21" s="86" t="s">
        <v>39</v>
      </c>
      <c r="Y21" s="73">
        <f>SUM(P:P)</f>
        <v>0</v>
      </c>
      <c r="Z21" s="73">
        <f>SUM(P:P)/($AE$6*$AE$7)</f>
        <v>0</v>
      </c>
      <c r="AA21" s="95">
        <f t="shared" ref="AA21" si="3">Z21^2</f>
        <v>0</v>
      </c>
      <c r="AB21" s="75"/>
    </row>
    <row r="22" spans="1:28">
      <c r="A22" s="73">
        <v>16</v>
      </c>
      <c r="B22" s="88" t="str">
        <f>IF(Data!B22="","",Data!B22)</f>
        <v/>
      </c>
      <c r="C22" s="88" t="str">
        <f>IF(Data!C22="","",Data!C22)</f>
        <v/>
      </c>
      <c r="D22" s="88" t="str">
        <f>IF(Data!D22="","",Data!D22)</f>
        <v/>
      </c>
      <c r="E22" s="88" t="str">
        <f>IF(Data!E22="","",Data!E22)</f>
        <v/>
      </c>
      <c r="F22" s="88" t="str">
        <f>IF(Data!F22="","",Data!F22)</f>
        <v/>
      </c>
      <c r="G22" s="88" t="str">
        <f>IF(Data!G22="","",Data!G22)</f>
        <v/>
      </c>
      <c r="H22" s="88" t="str">
        <f>IF(Data!H22="","",Data!H22)</f>
        <v/>
      </c>
      <c r="I22" s="88" t="str">
        <f>IF(Data!I22="","",Data!I22)</f>
        <v/>
      </c>
      <c r="J22" s="88" t="str">
        <f>IF(Data!J22="","",Data!J22)</f>
        <v/>
      </c>
      <c r="K22" s="88" t="str">
        <f>IF(Data!K22="","",Data!K22)</f>
        <v/>
      </c>
      <c r="L22" s="88" t="str">
        <f>IF(Data!L22="","",Data!L22)</f>
        <v/>
      </c>
      <c r="M22" s="88" t="str">
        <f>IF(Data!M22="","",Data!M22)</f>
        <v/>
      </c>
      <c r="N22" s="88" t="str">
        <f>IF(Data!N22="","",Data!N22)</f>
        <v/>
      </c>
      <c r="O22" s="88" t="str">
        <f>IF(Data!O22="","",Data!O22)</f>
        <v/>
      </c>
      <c r="P22" s="88" t="str">
        <f>IF(Data!P22="","",Data!P22)</f>
        <v/>
      </c>
      <c r="Q22" s="89">
        <f t="shared" si="0"/>
        <v>0</v>
      </c>
      <c r="R22" s="93">
        <f t="shared" si="1"/>
        <v>0</v>
      </c>
      <c r="S22" s="94"/>
      <c r="T22" s="94"/>
      <c r="U22" s="94"/>
      <c r="V22" s="94"/>
      <c r="X22" s="86"/>
      <c r="Y22" s="73"/>
      <c r="Z22" s="73"/>
      <c r="AA22" s="95"/>
      <c r="AB22" s="75"/>
    </row>
    <row r="23" spans="1:28">
      <c r="A23" s="73">
        <v>17</v>
      </c>
      <c r="B23" s="88" t="str">
        <f>IF(Data!B23="","",Data!B23)</f>
        <v/>
      </c>
      <c r="C23" s="88" t="str">
        <f>IF(Data!C23="","",Data!C23)</f>
        <v/>
      </c>
      <c r="D23" s="88" t="str">
        <f>IF(Data!D23="","",Data!D23)</f>
        <v/>
      </c>
      <c r="E23" s="88" t="str">
        <f>IF(Data!E23="","",Data!E23)</f>
        <v/>
      </c>
      <c r="F23" s="88" t="str">
        <f>IF(Data!F23="","",Data!F23)</f>
        <v/>
      </c>
      <c r="G23" s="88" t="str">
        <f>IF(Data!G23="","",Data!G23)</f>
        <v/>
      </c>
      <c r="H23" s="88" t="str">
        <f>IF(Data!H23="","",Data!H23)</f>
        <v/>
      </c>
      <c r="I23" s="88" t="str">
        <f>IF(Data!I23="","",Data!I23)</f>
        <v/>
      </c>
      <c r="J23" s="88" t="str">
        <f>IF(Data!J23="","",Data!J23)</f>
        <v/>
      </c>
      <c r="K23" s="88" t="str">
        <f>IF(Data!K23="","",Data!K23)</f>
        <v/>
      </c>
      <c r="L23" s="88" t="str">
        <f>IF(Data!L23="","",Data!L23)</f>
        <v/>
      </c>
      <c r="M23" s="88" t="str">
        <f>IF(Data!M23="","",Data!M23)</f>
        <v/>
      </c>
      <c r="N23" s="88" t="str">
        <f>IF(Data!N23="","",Data!N23)</f>
        <v/>
      </c>
      <c r="O23" s="88" t="str">
        <f>IF(Data!O23="","",Data!O23)</f>
        <v/>
      </c>
      <c r="P23" s="88" t="str">
        <f>IF(Data!P23="","",Data!P23)</f>
        <v/>
      </c>
      <c r="Q23" s="89">
        <f t="shared" si="0"/>
        <v>0</v>
      </c>
      <c r="R23" s="93">
        <f t="shared" si="1"/>
        <v>0</v>
      </c>
      <c r="S23" s="94"/>
      <c r="T23" s="94"/>
      <c r="U23" s="94"/>
      <c r="V23" s="94"/>
      <c r="X23" s="86"/>
      <c r="Y23" s="73"/>
      <c r="Z23" s="73"/>
      <c r="AA23" s="95"/>
      <c r="AB23" s="75"/>
    </row>
    <row r="24" spans="1:28">
      <c r="A24" s="73">
        <v>18</v>
      </c>
      <c r="B24" s="88" t="str">
        <f>IF(Data!B24="","",Data!B24)</f>
        <v/>
      </c>
      <c r="C24" s="88" t="str">
        <f>IF(Data!C24="","",Data!C24)</f>
        <v/>
      </c>
      <c r="D24" s="88" t="str">
        <f>IF(Data!D24="","",Data!D24)</f>
        <v/>
      </c>
      <c r="E24" s="88" t="str">
        <f>IF(Data!E24="","",Data!E24)</f>
        <v/>
      </c>
      <c r="F24" s="88" t="str">
        <f>IF(Data!F24="","",Data!F24)</f>
        <v/>
      </c>
      <c r="G24" s="88" t="str">
        <f>IF(Data!G24="","",Data!G24)</f>
        <v/>
      </c>
      <c r="H24" s="88" t="str">
        <f>IF(Data!H24="","",Data!H24)</f>
        <v/>
      </c>
      <c r="I24" s="88" t="str">
        <f>IF(Data!I24="","",Data!I24)</f>
        <v/>
      </c>
      <c r="J24" s="88" t="str">
        <f>IF(Data!J24="","",Data!J24)</f>
        <v/>
      </c>
      <c r="K24" s="88" t="str">
        <f>IF(Data!K24="","",Data!K24)</f>
        <v/>
      </c>
      <c r="L24" s="88" t="str">
        <f>IF(Data!L24="","",Data!L24)</f>
        <v/>
      </c>
      <c r="M24" s="88" t="str">
        <f>IF(Data!M24="","",Data!M24)</f>
        <v/>
      </c>
      <c r="N24" s="88" t="str">
        <f>IF(Data!N24="","",Data!N24)</f>
        <v/>
      </c>
      <c r="O24" s="88" t="str">
        <f>IF(Data!O24="","",Data!O24)</f>
        <v/>
      </c>
      <c r="P24" s="88" t="str">
        <f>IF(Data!P24="","",Data!P24)</f>
        <v/>
      </c>
      <c r="Q24" s="89">
        <f t="shared" si="0"/>
        <v>0</v>
      </c>
      <c r="R24" s="93">
        <f t="shared" si="1"/>
        <v>0</v>
      </c>
      <c r="S24" s="94"/>
      <c r="T24" s="94"/>
      <c r="U24" s="94"/>
      <c r="V24" s="94"/>
      <c r="X24" s="86"/>
      <c r="Y24" s="73"/>
      <c r="Z24" s="73"/>
      <c r="AA24" s="95"/>
      <c r="AB24" s="75"/>
    </row>
    <row r="25" spans="1:28">
      <c r="A25" s="73">
        <v>19</v>
      </c>
      <c r="B25" s="88" t="str">
        <f>IF(Data!B25="","",Data!B25)</f>
        <v/>
      </c>
      <c r="C25" s="88" t="str">
        <f>IF(Data!C25="","",Data!C25)</f>
        <v/>
      </c>
      <c r="D25" s="88" t="str">
        <f>IF(Data!D25="","",Data!D25)</f>
        <v/>
      </c>
      <c r="E25" s="88" t="str">
        <f>IF(Data!E25="","",Data!E25)</f>
        <v/>
      </c>
      <c r="F25" s="88" t="str">
        <f>IF(Data!F25="","",Data!F25)</f>
        <v/>
      </c>
      <c r="G25" s="88" t="str">
        <f>IF(Data!G25="","",Data!G25)</f>
        <v/>
      </c>
      <c r="H25" s="88" t="str">
        <f>IF(Data!H25="","",Data!H25)</f>
        <v/>
      </c>
      <c r="I25" s="88" t="str">
        <f>IF(Data!I25="","",Data!I25)</f>
        <v/>
      </c>
      <c r="J25" s="88" t="str">
        <f>IF(Data!J25="","",Data!J25)</f>
        <v/>
      </c>
      <c r="K25" s="88" t="str">
        <f>IF(Data!K25="","",Data!K25)</f>
        <v/>
      </c>
      <c r="L25" s="88" t="str">
        <f>IF(Data!L25="","",Data!L25)</f>
        <v/>
      </c>
      <c r="M25" s="88" t="str">
        <f>IF(Data!M25="","",Data!M25)</f>
        <v/>
      </c>
      <c r="N25" s="88" t="str">
        <f>IF(Data!N25="","",Data!N25)</f>
        <v/>
      </c>
      <c r="O25" s="88" t="str">
        <f>IF(Data!O25="","",Data!O25)</f>
        <v/>
      </c>
      <c r="P25" s="88" t="str">
        <f>IF(Data!P25="","",Data!P25)</f>
        <v/>
      </c>
      <c r="Q25" s="89">
        <f t="shared" si="0"/>
        <v>0</v>
      </c>
      <c r="R25" s="93">
        <f t="shared" si="1"/>
        <v>0</v>
      </c>
      <c r="S25" s="94"/>
      <c r="T25" s="94"/>
      <c r="U25" s="94"/>
      <c r="V25" s="94"/>
      <c r="X25" s="86"/>
      <c r="Y25" s="73"/>
      <c r="Z25" s="73"/>
      <c r="AA25" s="95"/>
      <c r="AB25" s="75"/>
    </row>
    <row r="26" spans="1:28">
      <c r="A26" s="73">
        <v>20</v>
      </c>
      <c r="B26" s="88" t="str">
        <f>IF(Data!B26="","",Data!B26)</f>
        <v/>
      </c>
      <c r="C26" s="88" t="str">
        <f>IF(Data!C26="","",Data!C26)</f>
        <v/>
      </c>
      <c r="D26" s="88" t="str">
        <f>IF(Data!D26="","",Data!D26)</f>
        <v/>
      </c>
      <c r="E26" s="88" t="str">
        <f>IF(Data!E26="","",Data!E26)</f>
        <v/>
      </c>
      <c r="F26" s="88" t="str">
        <f>IF(Data!F26="","",Data!F26)</f>
        <v/>
      </c>
      <c r="G26" s="88" t="str">
        <f>IF(Data!G26="","",Data!G26)</f>
        <v/>
      </c>
      <c r="H26" s="88" t="str">
        <f>IF(Data!H26="","",Data!H26)</f>
        <v/>
      </c>
      <c r="I26" s="88" t="str">
        <f>IF(Data!I26="","",Data!I26)</f>
        <v/>
      </c>
      <c r="J26" s="88" t="str">
        <f>IF(Data!J26="","",Data!J26)</f>
        <v/>
      </c>
      <c r="K26" s="88" t="str">
        <f>IF(Data!K26="","",Data!K26)</f>
        <v/>
      </c>
      <c r="L26" s="88" t="str">
        <f>IF(Data!L26="","",Data!L26)</f>
        <v/>
      </c>
      <c r="M26" s="88" t="str">
        <f>IF(Data!M26="","",Data!M26)</f>
        <v/>
      </c>
      <c r="N26" s="88" t="str">
        <f>IF(Data!N26="","",Data!N26)</f>
        <v/>
      </c>
      <c r="O26" s="88" t="str">
        <f>IF(Data!O26="","",Data!O26)</f>
        <v/>
      </c>
      <c r="P26" s="88" t="str">
        <f>IF(Data!P26="","",Data!P26)</f>
        <v/>
      </c>
      <c r="Q26" s="89">
        <f t="shared" si="0"/>
        <v>0</v>
      </c>
      <c r="R26" s="93">
        <f t="shared" si="1"/>
        <v>0</v>
      </c>
      <c r="S26" s="94"/>
      <c r="T26" s="94"/>
      <c r="U26" s="94"/>
      <c r="V26" s="94"/>
      <c r="X26" s="86"/>
      <c r="Y26" s="73"/>
      <c r="Z26" s="73"/>
      <c r="AA26" s="95"/>
      <c r="AB26" s="75"/>
    </row>
    <row r="27" spans="1:28">
      <c r="A27" s="73">
        <v>21</v>
      </c>
      <c r="B27" s="88" t="str">
        <f>IF(Data!B27="","",Data!B27)</f>
        <v/>
      </c>
      <c r="C27" s="88" t="str">
        <f>IF(Data!C27="","",Data!C27)</f>
        <v/>
      </c>
      <c r="D27" s="88" t="str">
        <f>IF(Data!D27="","",Data!D27)</f>
        <v/>
      </c>
      <c r="E27" s="88" t="str">
        <f>IF(Data!E27="","",Data!E27)</f>
        <v/>
      </c>
      <c r="F27" s="88" t="str">
        <f>IF(Data!F27="","",Data!F27)</f>
        <v/>
      </c>
      <c r="G27" s="88" t="str">
        <f>IF(Data!G27="","",Data!G27)</f>
        <v/>
      </c>
      <c r="H27" s="88" t="str">
        <f>IF(Data!H27="","",Data!H27)</f>
        <v/>
      </c>
      <c r="I27" s="88" t="str">
        <f>IF(Data!I27="","",Data!I27)</f>
        <v/>
      </c>
      <c r="J27" s="88" t="str">
        <f>IF(Data!J27="","",Data!J27)</f>
        <v/>
      </c>
      <c r="K27" s="88" t="str">
        <f>IF(Data!K27="","",Data!K27)</f>
        <v/>
      </c>
      <c r="L27" s="88" t="str">
        <f>IF(Data!L27="","",Data!L27)</f>
        <v/>
      </c>
      <c r="M27" s="88" t="str">
        <f>IF(Data!M27="","",Data!M27)</f>
        <v/>
      </c>
      <c r="N27" s="88" t="str">
        <f>IF(Data!N27="","",Data!N27)</f>
        <v/>
      </c>
      <c r="O27" s="88" t="str">
        <f>IF(Data!O27="","",Data!O27)</f>
        <v/>
      </c>
      <c r="P27" s="88" t="str">
        <f>IF(Data!P27="","",Data!P27)</f>
        <v/>
      </c>
      <c r="Q27" s="89">
        <f t="shared" si="0"/>
        <v>0</v>
      </c>
      <c r="R27" s="93">
        <f t="shared" si="1"/>
        <v>0</v>
      </c>
      <c r="S27" s="94"/>
      <c r="T27" s="94"/>
      <c r="U27" s="94"/>
      <c r="V27" s="94"/>
      <c r="X27" s="86"/>
      <c r="Y27" s="73"/>
      <c r="Z27" s="73"/>
      <c r="AA27" s="73"/>
      <c r="AB27" s="75"/>
    </row>
    <row r="28" spans="1:28">
      <c r="A28" s="73">
        <v>22</v>
      </c>
      <c r="B28" s="88" t="str">
        <f>IF(Data!B28="","",Data!B28)</f>
        <v/>
      </c>
      <c r="C28" s="88" t="str">
        <f>IF(Data!C28="","",Data!C28)</f>
        <v/>
      </c>
      <c r="D28" s="88" t="str">
        <f>IF(Data!D28="","",Data!D28)</f>
        <v/>
      </c>
      <c r="E28" s="88" t="str">
        <f>IF(Data!E28="","",Data!E28)</f>
        <v/>
      </c>
      <c r="F28" s="88" t="str">
        <f>IF(Data!F28="","",Data!F28)</f>
        <v/>
      </c>
      <c r="G28" s="88" t="str">
        <f>IF(Data!G28="","",Data!G28)</f>
        <v/>
      </c>
      <c r="H28" s="88" t="str">
        <f>IF(Data!H28="","",Data!H28)</f>
        <v/>
      </c>
      <c r="I28" s="88" t="str">
        <f>IF(Data!I28="","",Data!I28)</f>
        <v/>
      </c>
      <c r="J28" s="88" t="str">
        <f>IF(Data!J28="","",Data!J28)</f>
        <v/>
      </c>
      <c r="K28" s="88" t="str">
        <f>IF(Data!K28="","",Data!K28)</f>
        <v/>
      </c>
      <c r="L28" s="88" t="str">
        <f>IF(Data!L28="","",Data!L28)</f>
        <v/>
      </c>
      <c r="M28" s="88" t="str">
        <f>IF(Data!M28="","",Data!M28)</f>
        <v/>
      </c>
      <c r="N28" s="88" t="str">
        <f>IF(Data!N28="","",Data!N28)</f>
        <v/>
      </c>
      <c r="O28" s="88" t="str">
        <f>IF(Data!O28="","",Data!O28)</f>
        <v/>
      </c>
      <c r="P28" s="88" t="str">
        <f>IF(Data!P28="","",Data!P28)</f>
        <v/>
      </c>
      <c r="Q28" s="89">
        <f t="shared" si="0"/>
        <v>0</v>
      </c>
      <c r="R28" s="93">
        <f t="shared" si="1"/>
        <v>0</v>
      </c>
      <c r="S28" s="94"/>
      <c r="T28" s="94"/>
      <c r="U28" s="94"/>
      <c r="V28" s="94"/>
      <c r="X28" s="86"/>
      <c r="Y28" s="73"/>
      <c r="Z28" s="73"/>
      <c r="AA28" s="73"/>
      <c r="AB28" s="75"/>
    </row>
    <row r="29" spans="1:28">
      <c r="A29" s="73">
        <v>23</v>
      </c>
      <c r="B29" s="88" t="str">
        <f>IF(Data!B29="","",Data!B29)</f>
        <v/>
      </c>
      <c r="C29" s="88" t="str">
        <f>IF(Data!C29="","",Data!C29)</f>
        <v/>
      </c>
      <c r="D29" s="88" t="str">
        <f>IF(Data!D29="","",Data!D29)</f>
        <v/>
      </c>
      <c r="E29" s="88" t="str">
        <f>IF(Data!E29="","",Data!E29)</f>
        <v/>
      </c>
      <c r="F29" s="88" t="str">
        <f>IF(Data!F29="","",Data!F29)</f>
        <v/>
      </c>
      <c r="G29" s="88" t="str">
        <f>IF(Data!G29="","",Data!G29)</f>
        <v/>
      </c>
      <c r="H29" s="88" t="str">
        <f>IF(Data!H29="","",Data!H29)</f>
        <v/>
      </c>
      <c r="I29" s="88" t="str">
        <f>IF(Data!I29="","",Data!I29)</f>
        <v/>
      </c>
      <c r="J29" s="88" t="str">
        <f>IF(Data!J29="","",Data!J29)</f>
        <v/>
      </c>
      <c r="K29" s="88" t="str">
        <f>IF(Data!K29="","",Data!K29)</f>
        <v/>
      </c>
      <c r="L29" s="88" t="str">
        <f>IF(Data!L29="","",Data!L29)</f>
        <v/>
      </c>
      <c r="M29" s="88" t="str">
        <f>IF(Data!M29="","",Data!M29)</f>
        <v/>
      </c>
      <c r="N29" s="88" t="str">
        <f>IF(Data!N29="","",Data!N29)</f>
        <v/>
      </c>
      <c r="O29" s="88" t="str">
        <f>IF(Data!O29="","",Data!O29)</f>
        <v/>
      </c>
      <c r="P29" s="88" t="str">
        <f>IF(Data!P29="","",Data!P29)</f>
        <v/>
      </c>
      <c r="Q29" s="89">
        <f t="shared" si="0"/>
        <v>0</v>
      </c>
      <c r="R29" s="93">
        <f t="shared" si="1"/>
        <v>0</v>
      </c>
      <c r="S29" s="94"/>
      <c r="T29" s="94"/>
      <c r="U29" s="94"/>
      <c r="V29" s="94"/>
      <c r="X29" s="86"/>
      <c r="Y29" s="73"/>
      <c r="Z29" s="73"/>
      <c r="AA29" s="73"/>
      <c r="AB29" s="75"/>
    </row>
    <row r="30" spans="1:28">
      <c r="A30" s="73">
        <v>24</v>
      </c>
      <c r="B30" s="88" t="str">
        <f>IF(Data!B30="","",Data!B30)</f>
        <v/>
      </c>
      <c r="C30" s="88" t="str">
        <f>IF(Data!C30="","",Data!C30)</f>
        <v/>
      </c>
      <c r="D30" s="88" t="str">
        <f>IF(Data!D30="","",Data!D30)</f>
        <v/>
      </c>
      <c r="E30" s="88" t="str">
        <f>IF(Data!E30="","",Data!E30)</f>
        <v/>
      </c>
      <c r="F30" s="88" t="str">
        <f>IF(Data!F30="","",Data!F30)</f>
        <v/>
      </c>
      <c r="G30" s="88" t="str">
        <f>IF(Data!G30="","",Data!G30)</f>
        <v/>
      </c>
      <c r="H30" s="88" t="str">
        <f>IF(Data!H30="","",Data!H30)</f>
        <v/>
      </c>
      <c r="I30" s="88" t="str">
        <f>IF(Data!I30="","",Data!I30)</f>
        <v/>
      </c>
      <c r="J30" s="88" t="str">
        <f>IF(Data!J30="","",Data!J30)</f>
        <v/>
      </c>
      <c r="K30" s="88" t="str">
        <f>IF(Data!K30="","",Data!K30)</f>
        <v/>
      </c>
      <c r="L30" s="88" t="str">
        <f>IF(Data!L30="","",Data!L30)</f>
        <v/>
      </c>
      <c r="M30" s="88" t="str">
        <f>IF(Data!M30="","",Data!M30)</f>
        <v/>
      </c>
      <c r="N30" s="88" t="str">
        <f>IF(Data!N30="","",Data!N30)</f>
        <v/>
      </c>
      <c r="O30" s="88" t="str">
        <f>IF(Data!O30="","",Data!O30)</f>
        <v/>
      </c>
      <c r="P30" s="88" t="str">
        <f>IF(Data!P30="","",Data!P30)</f>
        <v/>
      </c>
      <c r="Q30" s="89">
        <f t="shared" si="0"/>
        <v>0</v>
      </c>
      <c r="R30" s="93">
        <f t="shared" si="1"/>
        <v>0</v>
      </c>
      <c r="S30" s="94"/>
      <c r="T30" s="94"/>
      <c r="U30" s="94"/>
      <c r="V30" s="94"/>
      <c r="X30" s="86"/>
      <c r="Y30" s="73"/>
      <c r="Z30" s="73"/>
      <c r="AA30" s="73"/>
      <c r="AB30" s="75"/>
    </row>
    <row r="31" spans="1:28">
      <c r="A31" s="73">
        <v>25</v>
      </c>
      <c r="B31" s="88" t="str">
        <f>IF(Data!B31="","",Data!B31)</f>
        <v/>
      </c>
      <c r="C31" s="88" t="str">
        <f>IF(Data!C31="","",Data!C31)</f>
        <v/>
      </c>
      <c r="D31" s="88" t="str">
        <f>IF(Data!D31="","",Data!D31)</f>
        <v/>
      </c>
      <c r="E31" s="88" t="str">
        <f>IF(Data!E31="","",Data!E31)</f>
        <v/>
      </c>
      <c r="F31" s="88" t="str">
        <f>IF(Data!F31="","",Data!F31)</f>
        <v/>
      </c>
      <c r="G31" s="88" t="str">
        <f>IF(Data!G31="","",Data!G31)</f>
        <v/>
      </c>
      <c r="H31" s="88" t="str">
        <f>IF(Data!H31="","",Data!H31)</f>
        <v/>
      </c>
      <c r="I31" s="88" t="str">
        <f>IF(Data!I31="","",Data!I31)</f>
        <v/>
      </c>
      <c r="J31" s="88" t="str">
        <f>IF(Data!J31="","",Data!J31)</f>
        <v/>
      </c>
      <c r="K31" s="88" t="str">
        <f>IF(Data!K31="","",Data!K31)</f>
        <v/>
      </c>
      <c r="L31" s="88" t="str">
        <f>IF(Data!L31="","",Data!L31)</f>
        <v/>
      </c>
      <c r="M31" s="88" t="str">
        <f>IF(Data!M31="","",Data!M31)</f>
        <v/>
      </c>
      <c r="N31" s="88" t="str">
        <f>IF(Data!N31="","",Data!N31)</f>
        <v/>
      </c>
      <c r="O31" s="88" t="str">
        <f>IF(Data!O31="","",Data!O31)</f>
        <v/>
      </c>
      <c r="P31" s="88" t="str">
        <f>IF(Data!P31="","",Data!P31)</f>
        <v/>
      </c>
      <c r="Q31" s="89">
        <f t="shared" si="0"/>
        <v>0</v>
      </c>
      <c r="R31" s="93">
        <f t="shared" si="1"/>
        <v>0</v>
      </c>
      <c r="S31" s="94"/>
      <c r="T31" s="94"/>
      <c r="U31" s="94"/>
      <c r="V31" s="94"/>
      <c r="X31" s="86"/>
      <c r="Y31" s="73"/>
      <c r="Z31" s="73"/>
      <c r="AA31" s="73"/>
      <c r="AB31" s="75"/>
    </row>
    <row r="32" spans="1:28">
      <c r="A32" s="73">
        <v>26</v>
      </c>
      <c r="B32" s="88" t="str">
        <f>IF(Data!B32="","",Data!B32)</f>
        <v/>
      </c>
      <c r="C32" s="88" t="str">
        <f>IF(Data!C32="","",Data!C32)</f>
        <v/>
      </c>
      <c r="D32" s="88" t="str">
        <f>IF(Data!D32="","",Data!D32)</f>
        <v/>
      </c>
      <c r="E32" s="88" t="str">
        <f>IF(Data!E32="","",Data!E32)</f>
        <v/>
      </c>
      <c r="F32" s="88" t="str">
        <f>IF(Data!F32="","",Data!F32)</f>
        <v/>
      </c>
      <c r="G32" s="88" t="str">
        <f>IF(Data!G32="","",Data!G32)</f>
        <v/>
      </c>
      <c r="H32" s="88" t="str">
        <f>IF(Data!H32="","",Data!H32)</f>
        <v/>
      </c>
      <c r="I32" s="88" t="str">
        <f>IF(Data!I32="","",Data!I32)</f>
        <v/>
      </c>
      <c r="J32" s="88" t="str">
        <f>IF(Data!J32="","",Data!J32)</f>
        <v/>
      </c>
      <c r="K32" s="88" t="str">
        <f>IF(Data!K32="","",Data!K32)</f>
        <v/>
      </c>
      <c r="L32" s="88" t="str">
        <f>IF(Data!L32="","",Data!L32)</f>
        <v/>
      </c>
      <c r="M32" s="88" t="str">
        <f>IF(Data!M32="","",Data!M32)</f>
        <v/>
      </c>
      <c r="N32" s="88" t="str">
        <f>IF(Data!N32="","",Data!N32)</f>
        <v/>
      </c>
      <c r="O32" s="88" t="str">
        <f>IF(Data!O32="","",Data!O32)</f>
        <v/>
      </c>
      <c r="P32" s="88" t="str">
        <f>IF(Data!P32="","",Data!P32)</f>
        <v/>
      </c>
      <c r="Q32" s="89">
        <f t="shared" si="0"/>
        <v>0</v>
      </c>
      <c r="R32" s="93">
        <f t="shared" si="1"/>
        <v>0</v>
      </c>
      <c r="S32" s="94"/>
      <c r="T32" s="94"/>
      <c r="U32" s="94"/>
      <c r="V32" s="94"/>
      <c r="X32" s="86"/>
      <c r="Y32" s="73"/>
      <c r="Z32" s="73"/>
      <c r="AA32" s="73"/>
      <c r="AB32" s="75"/>
    </row>
    <row r="33" spans="1:28">
      <c r="A33" s="73">
        <v>27</v>
      </c>
      <c r="B33" s="88" t="str">
        <f>IF(Data!B33="","",Data!B33)</f>
        <v/>
      </c>
      <c r="C33" s="88" t="str">
        <f>IF(Data!C33="","",Data!C33)</f>
        <v/>
      </c>
      <c r="D33" s="88" t="str">
        <f>IF(Data!D33="","",Data!D33)</f>
        <v/>
      </c>
      <c r="E33" s="88" t="str">
        <f>IF(Data!E33="","",Data!E33)</f>
        <v/>
      </c>
      <c r="F33" s="88" t="str">
        <f>IF(Data!F33="","",Data!F33)</f>
        <v/>
      </c>
      <c r="G33" s="88" t="str">
        <f>IF(Data!G33="","",Data!G33)</f>
        <v/>
      </c>
      <c r="H33" s="88" t="str">
        <f>IF(Data!H33="","",Data!H33)</f>
        <v/>
      </c>
      <c r="I33" s="88" t="str">
        <f>IF(Data!I33="","",Data!I33)</f>
        <v/>
      </c>
      <c r="J33" s="88" t="str">
        <f>IF(Data!J33="","",Data!J33)</f>
        <v/>
      </c>
      <c r="K33" s="88" t="str">
        <f>IF(Data!K33="","",Data!K33)</f>
        <v/>
      </c>
      <c r="L33" s="88" t="str">
        <f>IF(Data!L33="","",Data!L33)</f>
        <v/>
      </c>
      <c r="M33" s="88" t="str">
        <f>IF(Data!M33="","",Data!M33)</f>
        <v/>
      </c>
      <c r="N33" s="88" t="str">
        <f>IF(Data!N33="","",Data!N33)</f>
        <v/>
      </c>
      <c r="O33" s="88" t="str">
        <f>IF(Data!O33="","",Data!O33)</f>
        <v/>
      </c>
      <c r="P33" s="88" t="str">
        <f>IF(Data!P33="","",Data!P33)</f>
        <v/>
      </c>
      <c r="Q33" s="89">
        <f t="shared" si="0"/>
        <v>0</v>
      </c>
      <c r="R33" s="93">
        <f t="shared" si="1"/>
        <v>0</v>
      </c>
      <c r="S33" s="94"/>
      <c r="T33" s="94"/>
      <c r="U33" s="94"/>
      <c r="V33" s="94"/>
      <c r="X33" s="86"/>
      <c r="Y33" s="73"/>
      <c r="Z33" s="73"/>
      <c r="AA33" s="73"/>
      <c r="AB33" s="75"/>
    </row>
    <row r="34" spans="1:28">
      <c r="A34" s="73">
        <v>28</v>
      </c>
      <c r="B34" s="88" t="str">
        <f>IF(Data!B34="","",Data!B34)</f>
        <v/>
      </c>
      <c r="C34" s="88" t="str">
        <f>IF(Data!C34="","",Data!C34)</f>
        <v/>
      </c>
      <c r="D34" s="88" t="str">
        <f>IF(Data!D34="","",Data!D34)</f>
        <v/>
      </c>
      <c r="E34" s="88" t="str">
        <f>IF(Data!E34="","",Data!E34)</f>
        <v/>
      </c>
      <c r="F34" s="88" t="str">
        <f>IF(Data!F34="","",Data!F34)</f>
        <v/>
      </c>
      <c r="G34" s="88" t="str">
        <f>IF(Data!G34="","",Data!G34)</f>
        <v/>
      </c>
      <c r="H34" s="88" t="str">
        <f>IF(Data!H34="","",Data!H34)</f>
        <v/>
      </c>
      <c r="I34" s="88" t="str">
        <f>IF(Data!I34="","",Data!I34)</f>
        <v/>
      </c>
      <c r="J34" s="88" t="str">
        <f>IF(Data!J34="","",Data!J34)</f>
        <v/>
      </c>
      <c r="K34" s="88" t="str">
        <f>IF(Data!K34="","",Data!K34)</f>
        <v/>
      </c>
      <c r="L34" s="88" t="str">
        <f>IF(Data!L34="","",Data!L34)</f>
        <v/>
      </c>
      <c r="M34" s="88" t="str">
        <f>IF(Data!M34="","",Data!M34)</f>
        <v/>
      </c>
      <c r="N34" s="88" t="str">
        <f>IF(Data!N34="","",Data!N34)</f>
        <v/>
      </c>
      <c r="O34" s="88" t="str">
        <f>IF(Data!O34="","",Data!O34)</f>
        <v/>
      </c>
      <c r="P34" s="88" t="str">
        <f>IF(Data!P34="","",Data!P34)</f>
        <v/>
      </c>
      <c r="Q34" s="89">
        <f t="shared" si="0"/>
        <v>0</v>
      </c>
      <c r="R34" s="93">
        <f t="shared" si="1"/>
        <v>0</v>
      </c>
      <c r="S34" s="94"/>
      <c r="T34" s="94"/>
      <c r="U34" s="94"/>
      <c r="V34" s="94"/>
      <c r="X34" s="86"/>
      <c r="Y34" s="73"/>
      <c r="Z34" s="73"/>
      <c r="AA34" s="73"/>
      <c r="AB34" s="75"/>
    </row>
    <row r="35" spans="1:28">
      <c r="A35" s="73">
        <v>29</v>
      </c>
      <c r="B35" s="88" t="str">
        <f>IF(Data!B35="","",Data!B35)</f>
        <v/>
      </c>
      <c r="C35" s="88" t="str">
        <f>IF(Data!C35="","",Data!C35)</f>
        <v/>
      </c>
      <c r="D35" s="88" t="str">
        <f>IF(Data!D35="","",Data!D35)</f>
        <v/>
      </c>
      <c r="E35" s="88" t="str">
        <f>IF(Data!E35="","",Data!E35)</f>
        <v/>
      </c>
      <c r="F35" s="88" t="str">
        <f>IF(Data!F35="","",Data!F35)</f>
        <v/>
      </c>
      <c r="G35" s="88" t="str">
        <f>IF(Data!G35="","",Data!G35)</f>
        <v/>
      </c>
      <c r="H35" s="88" t="str">
        <f>IF(Data!H35="","",Data!H35)</f>
        <v/>
      </c>
      <c r="I35" s="88" t="str">
        <f>IF(Data!I35="","",Data!I35)</f>
        <v/>
      </c>
      <c r="J35" s="88" t="str">
        <f>IF(Data!J35="","",Data!J35)</f>
        <v/>
      </c>
      <c r="K35" s="88" t="str">
        <f>IF(Data!K35="","",Data!K35)</f>
        <v/>
      </c>
      <c r="L35" s="88" t="str">
        <f>IF(Data!L35="","",Data!L35)</f>
        <v/>
      </c>
      <c r="M35" s="88" t="str">
        <f>IF(Data!M35="","",Data!M35)</f>
        <v/>
      </c>
      <c r="N35" s="88" t="str">
        <f>IF(Data!N35="","",Data!N35)</f>
        <v/>
      </c>
      <c r="O35" s="88" t="str">
        <f>IF(Data!O35="","",Data!O35)</f>
        <v/>
      </c>
      <c r="P35" s="88" t="str">
        <f>IF(Data!P35="","",Data!P35)</f>
        <v/>
      </c>
      <c r="Q35" s="89">
        <f t="shared" si="0"/>
        <v>0</v>
      </c>
      <c r="R35" s="93">
        <f t="shared" si="1"/>
        <v>0</v>
      </c>
      <c r="S35" s="94"/>
      <c r="T35" s="94"/>
      <c r="U35" s="94"/>
      <c r="V35" s="94"/>
      <c r="X35" s="86"/>
      <c r="Y35" s="73"/>
      <c r="Z35" s="73"/>
      <c r="AA35" s="73"/>
      <c r="AB35" s="75"/>
    </row>
    <row r="36" spans="1:28">
      <c r="A36" s="73">
        <v>30</v>
      </c>
      <c r="B36" s="88" t="str">
        <f>IF(Data!B36="","",Data!B36)</f>
        <v/>
      </c>
      <c r="C36" s="88" t="str">
        <f>IF(Data!C36="","",Data!C36)</f>
        <v/>
      </c>
      <c r="D36" s="88" t="str">
        <f>IF(Data!D36="","",Data!D36)</f>
        <v/>
      </c>
      <c r="E36" s="88" t="str">
        <f>IF(Data!E36="","",Data!E36)</f>
        <v/>
      </c>
      <c r="F36" s="88" t="str">
        <f>IF(Data!F36="","",Data!F36)</f>
        <v/>
      </c>
      <c r="G36" s="88" t="str">
        <f>IF(Data!G36="","",Data!G36)</f>
        <v/>
      </c>
      <c r="H36" s="88" t="str">
        <f>IF(Data!H36="","",Data!H36)</f>
        <v/>
      </c>
      <c r="I36" s="88" t="str">
        <f>IF(Data!I36="","",Data!I36)</f>
        <v/>
      </c>
      <c r="J36" s="88" t="str">
        <f>IF(Data!J36="","",Data!J36)</f>
        <v/>
      </c>
      <c r="K36" s="88" t="str">
        <f>IF(Data!K36="","",Data!K36)</f>
        <v/>
      </c>
      <c r="L36" s="88" t="str">
        <f>IF(Data!L36="","",Data!L36)</f>
        <v/>
      </c>
      <c r="M36" s="88" t="str">
        <f>IF(Data!M36="","",Data!M36)</f>
        <v/>
      </c>
      <c r="N36" s="88" t="str">
        <f>IF(Data!N36="","",Data!N36)</f>
        <v/>
      </c>
      <c r="O36" s="88" t="str">
        <f>IF(Data!O36="","",Data!O36)</f>
        <v/>
      </c>
      <c r="P36" s="88" t="str">
        <f>IF(Data!P36="","",Data!P36)</f>
        <v/>
      </c>
      <c r="Q36" s="89">
        <f t="shared" si="0"/>
        <v>0</v>
      </c>
      <c r="R36" s="93">
        <f t="shared" si="1"/>
        <v>0</v>
      </c>
      <c r="S36" s="94"/>
      <c r="T36" s="94"/>
      <c r="U36" s="94"/>
      <c r="V36" s="94"/>
      <c r="X36" s="86"/>
      <c r="Y36" s="73"/>
      <c r="Z36" s="73"/>
      <c r="AA36" s="73"/>
      <c r="AB36" s="75"/>
    </row>
    <row r="37" spans="1:28">
      <c r="A37" s="73">
        <v>31</v>
      </c>
      <c r="B37" s="88" t="str">
        <f>IF(Data!B37="","",Data!B37)</f>
        <v/>
      </c>
      <c r="C37" s="88" t="str">
        <f>IF(Data!C37="","",Data!C37)</f>
        <v/>
      </c>
      <c r="D37" s="88" t="str">
        <f>IF(Data!D37="","",Data!D37)</f>
        <v/>
      </c>
      <c r="E37" s="88" t="str">
        <f>IF(Data!E37="","",Data!E37)</f>
        <v/>
      </c>
      <c r="F37" s="88" t="str">
        <f>IF(Data!F37="","",Data!F37)</f>
        <v/>
      </c>
      <c r="G37" s="88" t="str">
        <f>IF(Data!G37="","",Data!G37)</f>
        <v/>
      </c>
      <c r="H37" s="88" t="str">
        <f>IF(Data!H37="","",Data!H37)</f>
        <v/>
      </c>
      <c r="I37" s="88" t="str">
        <f>IF(Data!I37="","",Data!I37)</f>
        <v/>
      </c>
      <c r="J37" s="88" t="str">
        <f>IF(Data!J37="","",Data!J37)</f>
        <v/>
      </c>
      <c r="K37" s="88" t="str">
        <f>IF(Data!K37="","",Data!K37)</f>
        <v/>
      </c>
      <c r="L37" s="88" t="str">
        <f>IF(Data!L37="","",Data!L37)</f>
        <v/>
      </c>
      <c r="M37" s="88" t="str">
        <f>IF(Data!M37="","",Data!M37)</f>
        <v/>
      </c>
      <c r="N37" s="88" t="str">
        <f>IF(Data!N37="","",Data!N37)</f>
        <v/>
      </c>
      <c r="O37" s="88" t="str">
        <f>IF(Data!O37="","",Data!O37)</f>
        <v/>
      </c>
      <c r="P37" s="88" t="str">
        <f>IF(Data!P37="","",Data!P37)</f>
        <v/>
      </c>
      <c r="Q37" s="89">
        <f t="shared" si="0"/>
        <v>0</v>
      </c>
      <c r="R37" s="93">
        <f t="shared" si="1"/>
        <v>0</v>
      </c>
      <c r="S37" s="94"/>
      <c r="T37" s="94"/>
      <c r="U37" s="94"/>
      <c r="V37" s="94"/>
      <c r="X37" s="86"/>
      <c r="Y37" s="73"/>
      <c r="Z37" s="73"/>
      <c r="AA37" s="73"/>
      <c r="AB37" s="75"/>
    </row>
    <row r="38" spans="1:28">
      <c r="A38" s="73">
        <v>32</v>
      </c>
      <c r="B38" s="88" t="str">
        <f>IF(Data!B38="","",Data!B38)</f>
        <v/>
      </c>
      <c r="C38" s="88" t="str">
        <f>IF(Data!C38="","",Data!C38)</f>
        <v/>
      </c>
      <c r="D38" s="88" t="str">
        <f>IF(Data!D38="","",Data!D38)</f>
        <v/>
      </c>
      <c r="E38" s="88" t="str">
        <f>IF(Data!E38="","",Data!E38)</f>
        <v/>
      </c>
      <c r="F38" s="88" t="str">
        <f>IF(Data!F38="","",Data!F38)</f>
        <v/>
      </c>
      <c r="G38" s="88" t="str">
        <f>IF(Data!G38="","",Data!G38)</f>
        <v/>
      </c>
      <c r="H38" s="88" t="str">
        <f>IF(Data!H38="","",Data!H38)</f>
        <v/>
      </c>
      <c r="I38" s="88" t="str">
        <f>IF(Data!I38="","",Data!I38)</f>
        <v/>
      </c>
      <c r="J38" s="88" t="str">
        <f>IF(Data!J38="","",Data!J38)</f>
        <v/>
      </c>
      <c r="K38" s="88" t="str">
        <f>IF(Data!K38="","",Data!K38)</f>
        <v/>
      </c>
      <c r="L38" s="88" t="str">
        <f>IF(Data!L38="","",Data!L38)</f>
        <v/>
      </c>
      <c r="M38" s="88" t="str">
        <f>IF(Data!M38="","",Data!M38)</f>
        <v/>
      </c>
      <c r="N38" s="88" t="str">
        <f>IF(Data!N38="","",Data!N38)</f>
        <v/>
      </c>
      <c r="O38" s="88" t="str">
        <f>IF(Data!O38="","",Data!O38)</f>
        <v/>
      </c>
      <c r="P38" s="88" t="str">
        <f>IF(Data!P38="","",Data!P38)</f>
        <v/>
      </c>
      <c r="Q38" s="89">
        <f t="shared" si="0"/>
        <v>0</v>
      </c>
      <c r="R38" s="93">
        <f t="shared" si="1"/>
        <v>0</v>
      </c>
      <c r="S38" s="94"/>
      <c r="T38" s="94"/>
      <c r="U38" s="94"/>
      <c r="V38" s="94"/>
      <c r="X38" s="86"/>
      <c r="Y38" s="73"/>
      <c r="Z38" s="73"/>
      <c r="AA38" s="73"/>
      <c r="AB38" s="75"/>
    </row>
    <row r="39" spans="1:28">
      <c r="A39" s="73">
        <v>33</v>
      </c>
      <c r="B39" s="88" t="str">
        <f>IF(Data!B39="","",Data!B39)</f>
        <v/>
      </c>
      <c r="C39" s="88" t="str">
        <f>IF(Data!C39="","",Data!C39)</f>
        <v/>
      </c>
      <c r="D39" s="88" t="str">
        <f>IF(Data!D39="","",Data!D39)</f>
        <v/>
      </c>
      <c r="E39" s="88" t="str">
        <f>IF(Data!E39="","",Data!E39)</f>
        <v/>
      </c>
      <c r="F39" s="88" t="str">
        <f>IF(Data!F39="","",Data!F39)</f>
        <v/>
      </c>
      <c r="G39" s="88" t="str">
        <f>IF(Data!G39="","",Data!G39)</f>
        <v/>
      </c>
      <c r="H39" s="88" t="str">
        <f>IF(Data!H39="","",Data!H39)</f>
        <v/>
      </c>
      <c r="I39" s="88" t="str">
        <f>IF(Data!I39="","",Data!I39)</f>
        <v/>
      </c>
      <c r="J39" s="88" t="str">
        <f>IF(Data!J39="","",Data!J39)</f>
        <v/>
      </c>
      <c r="K39" s="88" t="str">
        <f>IF(Data!K39="","",Data!K39)</f>
        <v/>
      </c>
      <c r="L39" s="88" t="str">
        <f>IF(Data!L39="","",Data!L39)</f>
        <v/>
      </c>
      <c r="M39" s="88" t="str">
        <f>IF(Data!M39="","",Data!M39)</f>
        <v/>
      </c>
      <c r="N39" s="88" t="str">
        <f>IF(Data!N39="","",Data!N39)</f>
        <v/>
      </c>
      <c r="O39" s="88" t="str">
        <f>IF(Data!O39="","",Data!O39)</f>
        <v/>
      </c>
      <c r="P39" s="88" t="str">
        <f>IF(Data!P39="","",Data!P39)</f>
        <v/>
      </c>
      <c r="Q39" s="89">
        <f t="shared" ref="Q39:Q56" si="4">SUM(B39:P39)</f>
        <v>0</v>
      </c>
      <c r="R39" s="93">
        <f t="shared" ref="R39:R56" si="5">(SUMSQ(B39:P39)-SUM(B39:P39))/($AE$7*($AE$7-1))</f>
        <v>0</v>
      </c>
      <c r="S39" s="94"/>
      <c r="T39" s="94"/>
      <c r="U39" s="94"/>
      <c r="V39" s="94"/>
      <c r="X39" s="86"/>
      <c r="Y39" s="73"/>
      <c r="Z39" s="73"/>
      <c r="AA39" s="73"/>
      <c r="AB39" s="75"/>
    </row>
    <row r="40" spans="1:28">
      <c r="A40" s="73">
        <v>34</v>
      </c>
      <c r="B40" s="88" t="str">
        <f>IF(Data!B40="","",Data!B40)</f>
        <v/>
      </c>
      <c r="C40" s="88" t="str">
        <f>IF(Data!C40="","",Data!C40)</f>
        <v/>
      </c>
      <c r="D40" s="88" t="str">
        <f>IF(Data!D40="","",Data!D40)</f>
        <v/>
      </c>
      <c r="E40" s="88" t="str">
        <f>IF(Data!E40="","",Data!E40)</f>
        <v/>
      </c>
      <c r="F40" s="88" t="str">
        <f>IF(Data!F40="","",Data!F40)</f>
        <v/>
      </c>
      <c r="G40" s="88" t="str">
        <f>IF(Data!G40="","",Data!G40)</f>
        <v/>
      </c>
      <c r="H40" s="88" t="str">
        <f>IF(Data!H40="","",Data!H40)</f>
        <v/>
      </c>
      <c r="I40" s="88" t="str">
        <f>IF(Data!I40="","",Data!I40)</f>
        <v/>
      </c>
      <c r="J40" s="88" t="str">
        <f>IF(Data!J40="","",Data!J40)</f>
        <v/>
      </c>
      <c r="K40" s="88" t="str">
        <f>IF(Data!K40="","",Data!K40)</f>
        <v/>
      </c>
      <c r="L40" s="88" t="str">
        <f>IF(Data!L40="","",Data!L40)</f>
        <v/>
      </c>
      <c r="M40" s="88" t="str">
        <f>IF(Data!M40="","",Data!M40)</f>
        <v/>
      </c>
      <c r="N40" s="88" t="str">
        <f>IF(Data!N40="","",Data!N40)</f>
        <v/>
      </c>
      <c r="O40" s="88" t="str">
        <f>IF(Data!O40="","",Data!O40)</f>
        <v/>
      </c>
      <c r="P40" s="88" t="str">
        <f>IF(Data!P40="","",Data!P40)</f>
        <v/>
      </c>
      <c r="Q40" s="89">
        <f t="shared" si="4"/>
        <v>0</v>
      </c>
      <c r="R40" s="93">
        <f t="shared" si="5"/>
        <v>0</v>
      </c>
      <c r="S40" s="94"/>
      <c r="T40" s="94"/>
      <c r="U40" s="94"/>
      <c r="V40" s="94"/>
      <c r="X40" s="86"/>
      <c r="Y40" s="73"/>
      <c r="Z40" s="73"/>
      <c r="AA40" s="73"/>
      <c r="AB40" s="75"/>
    </row>
    <row r="41" spans="1:28">
      <c r="A41" s="73">
        <v>35</v>
      </c>
      <c r="B41" s="88" t="str">
        <f>IF(Data!B41="","",Data!B41)</f>
        <v/>
      </c>
      <c r="C41" s="88" t="str">
        <f>IF(Data!C41="","",Data!C41)</f>
        <v/>
      </c>
      <c r="D41" s="88" t="str">
        <f>IF(Data!D41="","",Data!D41)</f>
        <v/>
      </c>
      <c r="E41" s="88" t="str">
        <f>IF(Data!E41="","",Data!E41)</f>
        <v/>
      </c>
      <c r="F41" s="88" t="str">
        <f>IF(Data!F41="","",Data!F41)</f>
        <v/>
      </c>
      <c r="G41" s="88" t="str">
        <f>IF(Data!G41="","",Data!G41)</f>
        <v/>
      </c>
      <c r="H41" s="88" t="str">
        <f>IF(Data!H41="","",Data!H41)</f>
        <v/>
      </c>
      <c r="I41" s="88" t="str">
        <f>IF(Data!I41="","",Data!I41)</f>
        <v/>
      </c>
      <c r="J41" s="88" t="str">
        <f>IF(Data!J41="","",Data!J41)</f>
        <v/>
      </c>
      <c r="K41" s="88" t="str">
        <f>IF(Data!K41="","",Data!K41)</f>
        <v/>
      </c>
      <c r="L41" s="88" t="str">
        <f>IF(Data!L41="","",Data!L41)</f>
        <v/>
      </c>
      <c r="M41" s="88" t="str">
        <f>IF(Data!M41="","",Data!M41)</f>
        <v/>
      </c>
      <c r="N41" s="88" t="str">
        <f>IF(Data!N41="","",Data!N41)</f>
        <v/>
      </c>
      <c r="O41" s="88" t="str">
        <f>IF(Data!O41="","",Data!O41)</f>
        <v/>
      </c>
      <c r="P41" s="88" t="str">
        <f>IF(Data!P41="","",Data!P41)</f>
        <v/>
      </c>
      <c r="Q41" s="89">
        <f t="shared" si="4"/>
        <v>0</v>
      </c>
      <c r="R41" s="93">
        <f t="shared" si="5"/>
        <v>0</v>
      </c>
      <c r="S41" s="94"/>
      <c r="T41" s="94"/>
      <c r="U41" s="94"/>
      <c r="V41" s="94"/>
      <c r="X41" s="86"/>
      <c r="Y41" s="73"/>
      <c r="Z41" s="73"/>
      <c r="AA41" s="73"/>
      <c r="AB41" s="75"/>
    </row>
    <row r="42" spans="1:28">
      <c r="A42" s="73">
        <v>36</v>
      </c>
      <c r="B42" s="88" t="str">
        <f>IF(Data!B42="","",Data!B42)</f>
        <v/>
      </c>
      <c r="C42" s="88" t="str">
        <f>IF(Data!C42="","",Data!C42)</f>
        <v/>
      </c>
      <c r="D42" s="88" t="str">
        <f>IF(Data!D42="","",Data!D42)</f>
        <v/>
      </c>
      <c r="E42" s="88" t="str">
        <f>IF(Data!E42="","",Data!E42)</f>
        <v/>
      </c>
      <c r="F42" s="88" t="str">
        <f>IF(Data!F42="","",Data!F42)</f>
        <v/>
      </c>
      <c r="G42" s="88" t="str">
        <f>IF(Data!G42="","",Data!G42)</f>
        <v/>
      </c>
      <c r="H42" s="88" t="str">
        <f>IF(Data!H42="","",Data!H42)</f>
        <v/>
      </c>
      <c r="I42" s="88" t="str">
        <f>IF(Data!I42="","",Data!I42)</f>
        <v/>
      </c>
      <c r="J42" s="88" t="str">
        <f>IF(Data!J42="","",Data!J42)</f>
        <v/>
      </c>
      <c r="K42" s="88" t="str">
        <f>IF(Data!K42="","",Data!K42)</f>
        <v/>
      </c>
      <c r="L42" s="88" t="str">
        <f>IF(Data!L42="","",Data!L42)</f>
        <v/>
      </c>
      <c r="M42" s="88" t="str">
        <f>IF(Data!M42="","",Data!M42)</f>
        <v/>
      </c>
      <c r="N42" s="88" t="str">
        <f>IF(Data!N42="","",Data!N42)</f>
        <v/>
      </c>
      <c r="O42" s="88" t="str">
        <f>IF(Data!O42="","",Data!O42)</f>
        <v/>
      </c>
      <c r="P42" s="88" t="str">
        <f>IF(Data!P42="","",Data!P42)</f>
        <v/>
      </c>
      <c r="Q42" s="89">
        <f t="shared" si="4"/>
        <v>0</v>
      </c>
      <c r="R42" s="93">
        <f t="shared" si="5"/>
        <v>0</v>
      </c>
      <c r="S42" s="94"/>
      <c r="T42" s="94"/>
      <c r="U42" s="94"/>
      <c r="V42" s="94"/>
      <c r="X42" s="86"/>
      <c r="Y42" s="73"/>
      <c r="Z42" s="73"/>
      <c r="AA42" s="73"/>
      <c r="AB42" s="75"/>
    </row>
    <row r="43" spans="1:28">
      <c r="A43" s="73">
        <v>37</v>
      </c>
      <c r="B43" s="88" t="str">
        <f>IF(Data!B43="","",Data!B43)</f>
        <v/>
      </c>
      <c r="C43" s="88" t="str">
        <f>IF(Data!C43="","",Data!C43)</f>
        <v/>
      </c>
      <c r="D43" s="88" t="str">
        <f>IF(Data!D43="","",Data!D43)</f>
        <v/>
      </c>
      <c r="E43" s="88" t="str">
        <f>IF(Data!E43="","",Data!E43)</f>
        <v/>
      </c>
      <c r="F43" s="88" t="str">
        <f>IF(Data!F43="","",Data!F43)</f>
        <v/>
      </c>
      <c r="G43" s="88" t="str">
        <f>IF(Data!G43="","",Data!G43)</f>
        <v/>
      </c>
      <c r="H43" s="88" t="str">
        <f>IF(Data!H43="","",Data!H43)</f>
        <v/>
      </c>
      <c r="I43" s="88" t="str">
        <f>IF(Data!I43="","",Data!I43)</f>
        <v/>
      </c>
      <c r="J43" s="88" t="str">
        <f>IF(Data!J43="","",Data!J43)</f>
        <v/>
      </c>
      <c r="K43" s="88" t="str">
        <f>IF(Data!K43="","",Data!K43)</f>
        <v/>
      </c>
      <c r="L43" s="88" t="str">
        <f>IF(Data!L43="","",Data!L43)</f>
        <v/>
      </c>
      <c r="M43" s="88" t="str">
        <f>IF(Data!M43="","",Data!M43)</f>
        <v/>
      </c>
      <c r="N43" s="88" t="str">
        <f>IF(Data!N43="","",Data!N43)</f>
        <v/>
      </c>
      <c r="O43" s="88" t="str">
        <f>IF(Data!O43="","",Data!O43)</f>
        <v/>
      </c>
      <c r="P43" s="88" t="str">
        <f>IF(Data!P43="","",Data!P43)</f>
        <v/>
      </c>
      <c r="Q43" s="89">
        <f t="shared" si="4"/>
        <v>0</v>
      </c>
      <c r="R43" s="93">
        <f t="shared" si="5"/>
        <v>0</v>
      </c>
      <c r="S43" s="94"/>
      <c r="T43" s="94"/>
      <c r="U43" s="94"/>
      <c r="V43" s="94"/>
      <c r="X43" s="86"/>
      <c r="Y43" s="73"/>
      <c r="Z43" s="73"/>
      <c r="AA43" s="73"/>
      <c r="AB43" s="75"/>
    </row>
    <row r="44" spans="1:28">
      <c r="A44" s="73">
        <v>38</v>
      </c>
      <c r="B44" s="88" t="str">
        <f>IF(Data!B44="","",Data!B44)</f>
        <v/>
      </c>
      <c r="C44" s="88" t="str">
        <f>IF(Data!C44="","",Data!C44)</f>
        <v/>
      </c>
      <c r="D44" s="88" t="str">
        <f>IF(Data!D44="","",Data!D44)</f>
        <v/>
      </c>
      <c r="E44" s="88" t="str">
        <f>IF(Data!E44="","",Data!E44)</f>
        <v/>
      </c>
      <c r="F44" s="88" t="str">
        <f>IF(Data!F44="","",Data!F44)</f>
        <v/>
      </c>
      <c r="G44" s="88" t="str">
        <f>IF(Data!G44="","",Data!G44)</f>
        <v/>
      </c>
      <c r="H44" s="88" t="str">
        <f>IF(Data!H44="","",Data!H44)</f>
        <v/>
      </c>
      <c r="I44" s="88" t="str">
        <f>IF(Data!I44="","",Data!I44)</f>
        <v/>
      </c>
      <c r="J44" s="88" t="str">
        <f>IF(Data!J44="","",Data!J44)</f>
        <v/>
      </c>
      <c r="K44" s="88" t="str">
        <f>IF(Data!K44="","",Data!K44)</f>
        <v/>
      </c>
      <c r="L44" s="88" t="str">
        <f>IF(Data!L44="","",Data!L44)</f>
        <v/>
      </c>
      <c r="M44" s="88" t="str">
        <f>IF(Data!M44="","",Data!M44)</f>
        <v/>
      </c>
      <c r="N44" s="88" t="str">
        <f>IF(Data!N44="","",Data!N44)</f>
        <v/>
      </c>
      <c r="O44" s="88" t="str">
        <f>IF(Data!O44="","",Data!O44)</f>
        <v/>
      </c>
      <c r="P44" s="88" t="str">
        <f>IF(Data!P44="","",Data!P44)</f>
        <v/>
      </c>
      <c r="Q44" s="89">
        <f t="shared" si="4"/>
        <v>0</v>
      </c>
      <c r="R44" s="93">
        <f t="shared" si="5"/>
        <v>0</v>
      </c>
      <c r="S44" s="94"/>
      <c r="T44" s="94"/>
      <c r="U44" s="94"/>
      <c r="V44" s="94"/>
      <c r="X44" s="86"/>
      <c r="Y44" s="73"/>
      <c r="Z44" s="73"/>
      <c r="AA44" s="73"/>
      <c r="AB44" s="75"/>
    </row>
    <row r="45" spans="1:28">
      <c r="A45" s="73">
        <v>39</v>
      </c>
      <c r="B45" s="88" t="str">
        <f>IF(Data!B45="","",Data!B45)</f>
        <v/>
      </c>
      <c r="C45" s="88" t="str">
        <f>IF(Data!C45="","",Data!C45)</f>
        <v/>
      </c>
      <c r="D45" s="88" t="str">
        <f>IF(Data!D45="","",Data!D45)</f>
        <v/>
      </c>
      <c r="E45" s="88" t="str">
        <f>IF(Data!E45="","",Data!E45)</f>
        <v/>
      </c>
      <c r="F45" s="88" t="str">
        <f>IF(Data!F45="","",Data!F45)</f>
        <v/>
      </c>
      <c r="G45" s="88" t="str">
        <f>IF(Data!G45="","",Data!G45)</f>
        <v/>
      </c>
      <c r="H45" s="88" t="str">
        <f>IF(Data!H45="","",Data!H45)</f>
        <v/>
      </c>
      <c r="I45" s="88" t="str">
        <f>IF(Data!I45="","",Data!I45)</f>
        <v/>
      </c>
      <c r="J45" s="88" t="str">
        <f>IF(Data!J45="","",Data!J45)</f>
        <v/>
      </c>
      <c r="K45" s="88" t="str">
        <f>IF(Data!K45="","",Data!K45)</f>
        <v/>
      </c>
      <c r="L45" s="88" t="str">
        <f>IF(Data!L45="","",Data!L45)</f>
        <v/>
      </c>
      <c r="M45" s="88" t="str">
        <f>IF(Data!M45="","",Data!M45)</f>
        <v/>
      </c>
      <c r="N45" s="88" t="str">
        <f>IF(Data!N45="","",Data!N45)</f>
        <v/>
      </c>
      <c r="O45" s="88" t="str">
        <f>IF(Data!O45="","",Data!O45)</f>
        <v/>
      </c>
      <c r="P45" s="88" t="str">
        <f>IF(Data!P45="","",Data!P45)</f>
        <v/>
      </c>
      <c r="Q45" s="89">
        <f t="shared" si="4"/>
        <v>0</v>
      </c>
      <c r="R45" s="93">
        <f t="shared" si="5"/>
        <v>0</v>
      </c>
      <c r="S45" s="94"/>
      <c r="T45" s="94"/>
      <c r="U45" s="94"/>
      <c r="V45" s="94"/>
      <c r="X45" s="86"/>
      <c r="Y45" s="73"/>
      <c r="Z45" s="73"/>
      <c r="AA45" s="73"/>
      <c r="AB45" s="75"/>
    </row>
    <row r="46" spans="1:28">
      <c r="A46" s="73">
        <v>40</v>
      </c>
      <c r="B46" s="88" t="str">
        <f>IF(Data!B46="","",Data!B46)</f>
        <v/>
      </c>
      <c r="C46" s="88" t="str">
        <f>IF(Data!C46="","",Data!C46)</f>
        <v/>
      </c>
      <c r="D46" s="88" t="str">
        <f>IF(Data!D46="","",Data!D46)</f>
        <v/>
      </c>
      <c r="E46" s="88" t="str">
        <f>IF(Data!E46="","",Data!E46)</f>
        <v/>
      </c>
      <c r="F46" s="88" t="str">
        <f>IF(Data!F46="","",Data!F46)</f>
        <v/>
      </c>
      <c r="G46" s="88" t="str">
        <f>IF(Data!G46="","",Data!G46)</f>
        <v/>
      </c>
      <c r="H46" s="88" t="str">
        <f>IF(Data!H46="","",Data!H46)</f>
        <v/>
      </c>
      <c r="I46" s="88" t="str">
        <f>IF(Data!I46="","",Data!I46)</f>
        <v/>
      </c>
      <c r="J46" s="88" t="str">
        <f>IF(Data!J46="","",Data!J46)</f>
        <v/>
      </c>
      <c r="K46" s="88" t="str">
        <f>IF(Data!K46="","",Data!K46)</f>
        <v/>
      </c>
      <c r="L46" s="88" t="str">
        <f>IF(Data!L46="","",Data!L46)</f>
        <v/>
      </c>
      <c r="M46" s="88" t="str">
        <f>IF(Data!M46="","",Data!M46)</f>
        <v/>
      </c>
      <c r="N46" s="88" t="str">
        <f>IF(Data!N46="","",Data!N46)</f>
        <v/>
      </c>
      <c r="O46" s="88" t="str">
        <f>IF(Data!O46="","",Data!O46)</f>
        <v/>
      </c>
      <c r="P46" s="88" t="str">
        <f>IF(Data!P46="","",Data!P46)</f>
        <v/>
      </c>
      <c r="Q46" s="89">
        <f t="shared" si="4"/>
        <v>0</v>
      </c>
      <c r="R46" s="93">
        <f t="shared" si="5"/>
        <v>0</v>
      </c>
      <c r="S46" s="94"/>
      <c r="T46" s="94"/>
      <c r="U46" s="94"/>
      <c r="V46" s="94"/>
      <c r="X46" s="86"/>
      <c r="Y46" s="73"/>
      <c r="Z46" s="73"/>
      <c r="AA46" s="73"/>
      <c r="AB46" s="75"/>
    </row>
    <row r="47" spans="1:28">
      <c r="A47" s="73">
        <v>41</v>
      </c>
      <c r="B47" s="88" t="str">
        <f>IF(Data!B47="","",Data!B47)</f>
        <v/>
      </c>
      <c r="C47" s="88" t="str">
        <f>IF(Data!C47="","",Data!C47)</f>
        <v/>
      </c>
      <c r="D47" s="88" t="str">
        <f>IF(Data!D47="","",Data!D47)</f>
        <v/>
      </c>
      <c r="E47" s="88" t="str">
        <f>IF(Data!E47="","",Data!E47)</f>
        <v/>
      </c>
      <c r="F47" s="88" t="str">
        <f>IF(Data!F47="","",Data!F47)</f>
        <v/>
      </c>
      <c r="G47" s="88" t="str">
        <f>IF(Data!G47="","",Data!G47)</f>
        <v/>
      </c>
      <c r="H47" s="88" t="str">
        <f>IF(Data!H47="","",Data!H47)</f>
        <v/>
      </c>
      <c r="I47" s="88" t="str">
        <f>IF(Data!I47="","",Data!I47)</f>
        <v/>
      </c>
      <c r="J47" s="88" t="str">
        <f>IF(Data!J47="","",Data!J47)</f>
        <v/>
      </c>
      <c r="K47" s="88" t="str">
        <f>IF(Data!K47="","",Data!K47)</f>
        <v/>
      </c>
      <c r="L47" s="88" t="str">
        <f>IF(Data!L47="","",Data!L47)</f>
        <v/>
      </c>
      <c r="M47" s="88" t="str">
        <f>IF(Data!M47="","",Data!M47)</f>
        <v/>
      </c>
      <c r="N47" s="88" t="str">
        <f>IF(Data!N47="","",Data!N47)</f>
        <v/>
      </c>
      <c r="O47" s="88" t="str">
        <f>IF(Data!O47="","",Data!O47)</f>
        <v/>
      </c>
      <c r="P47" s="88" t="str">
        <f>IF(Data!P47="","",Data!P47)</f>
        <v/>
      </c>
      <c r="Q47" s="89">
        <f t="shared" si="4"/>
        <v>0</v>
      </c>
      <c r="R47" s="93">
        <f t="shared" si="5"/>
        <v>0</v>
      </c>
      <c r="S47" s="94"/>
      <c r="T47" s="94"/>
      <c r="U47" s="94"/>
      <c r="V47" s="94"/>
      <c r="X47" s="86"/>
      <c r="Y47" s="73"/>
      <c r="Z47" s="73"/>
      <c r="AA47" s="73"/>
      <c r="AB47" s="75"/>
    </row>
    <row r="48" spans="1:28">
      <c r="A48" s="73">
        <v>42</v>
      </c>
      <c r="B48" s="88" t="str">
        <f>IF(Data!B48="","",Data!B48)</f>
        <v/>
      </c>
      <c r="C48" s="88" t="str">
        <f>IF(Data!C48="","",Data!C48)</f>
        <v/>
      </c>
      <c r="D48" s="88" t="str">
        <f>IF(Data!D48="","",Data!D48)</f>
        <v/>
      </c>
      <c r="E48" s="88" t="str">
        <f>IF(Data!E48="","",Data!E48)</f>
        <v/>
      </c>
      <c r="F48" s="88" t="str">
        <f>IF(Data!F48="","",Data!F48)</f>
        <v/>
      </c>
      <c r="G48" s="88" t="str">
        <f>IF(Data!G48="","",Data!G48)</f>
        <v/>
      </c>
      <c r="H48" s="88" t="str">
        <f>IF(Data!H48="","",Data!H48)</f>
        <v/>
      </c>
      <c r="I48" s="88" t="str">
        <f>IF(Data!I48="","",Data!I48)</f>
        <v/>
      </c>
      <c r="J48" s="88" t="str">
        <f>IF(Data!J48="","",Data!J48)</f>
        <v/>
      </c>
      <c r="K48" s="88" t="str">
        <f>IF(Data!K48="","",Data!K48)</f>
        <v/>
      </c>
      <c r="L48" s="88" t="str">
        <f>IF(Data!L48="","",Data!L48)</f>
        <v/>
      </c>
      <c r="M48" s="88" t="str">
        <f>IF(Data!M48="","",Data!M48)</f>
        <v/>
      </c>
      <c r="N48" s="88" t="str">
        <f>IF(Data!N48="","",Data!N48)</f>
        <v/>
      </c>
      <c r="O48" s="88" t="str">
        <f>IF(Data!O48="","",Data!O48)</f>
        <v/>
      </c>
      <c r="P48" s="88" t="str">
        <f>IF(Data!P48="","",Data!P48)</f>
        <v/>
      </c>
      <c r="Q48" s="89">
        <f t="shared" si="4"/>
        <v>0</v>
      </c>
      <c r="R48" s="93">
        <f t="shared" si="5"/>
        <v>0</v>
      </c>
      <c r="S48" s="94"/>
      <c r="T48" s="94"/>
      <c r="U48" s="94"/>
      <c r="V48" s="94"/>
      <c r="X48" s="86"/>
      <c r="Y48" s="73"/>
      <c r="Z48" s="73"/>
      <c r="AA48" s="73"/>
      <c r="AB48" s="75"/>
    </row>
    <row r="49" spans="1:28">
      <c r="A49" s="73">
        <v>43</v>
      </c>
      <c r="B49" s="88" t="str">
        <f>IF(Data!B49="","",Data!B49)</f>
        <v/>
      </c>
      <c r="C49" s="88" t="str">
        <f>IF(Data!C49="","",Data!C49)</f>
        <v/>
      </c>
      <c r="D49" s="88" t="str">
        <f>IF(Data!D49="","",Data!D49)</f>
        <v/>
      </c>
      <c r="E49" s="88" t="str">
        <f>IF(Data!E49="","",Data!E49)</f>
        <v/>
      </c>
      <c r="F49" s="88" t="str">
        <f>IF(Data!F49="","",Data!F49)</f>
        <v/>
      </c>
      <c r="G49" s="88" t="str">
        <f>IF(Data!G49="","",Data!G49)</f>
        <v/>
      </c>
      <c r="H49" s="88" t="str">
        <f>IF(Data!H49="","",Data!H49)</f>
        <v/>
      </c>
      <c r="I49" s="88" t="str">
        <f>IF(Data!I49="","",Data!I49)</f>
        <v/>
      </c>
      <c r="J49" s="88" t="str">
        <f>IF(Data!J49="","",Data!J49)</f>
        <v/>
      </c>
      <c r="K49" s="88" t="str">
        <f>IF(Data!K49="","",Data!K49)</f>
        <v/>
      </c>
      <c r="L49" s="88" t="str">
        <f>IF(Data!L49="","",Data!L49)</f>
        <v/>
      </c>
      <c r="M49" s="88" t="str">
        <f>IF(Data!M49="","",Data!M49)</f>
        <v/>
      </c>
      <c r="N49" s="88" t="str">
        <f>IF(Data!N49="","",Data!N49)</f>
        <v/>
      </c>
      <c r="O49" s="88" t="str">
        <f>IF(Data!O49="","",Data!O49)</f>
        <v/>
      </c>
      <c r="P49" s="88" t="str">
        <f>IF(Data!P49="","",Data!P49)</f>
        <v/>
      </c>
      <c r="Q49" s="89">
        <f t="shared" si="4"/>
        <v>0</v>
      </c>
      <c r="R49" s="93">
        <f t="shared" si="5"/>
        <v>0</v>
      </c>
      <c r="S49" s="94"/>
      <c r="T49" s="94"/>
      <c r="U49" s="94"/>
      <c r="V49" s="94"/>
      <c r="X49" s="86"/>
      <c r="Y49" s="73"/>
      <c r="Z49" s="73"/>
      <c r="AA49" s="73"/>
      <c r="AB49" s="75"/>
    </row>
    <row r="50" spans="1:28">
      <c r="A50" s="73">
        <v>44</v>
      </c>
      <c r="B50" s="88" t="str">
        <f>IF(Data!B50="","",Data!B50)</f>
        <v/>
      </c>
      <c r="C50" s="88" t="str">
        <f>IF(Data!C50="","",Data!C50)</f>
        <v/>
      </c>
      <c r="D50" s="88" t="str">
        <f>IF(Data!D50="","",Data!D50)</f>
        <v/>
      </c>
      <c r="E50" s="88" t="str">
        <f>IF(Data!E50="","",Data!E50)</f>
        <v/>
      </c>
      <c r="F50" s="88" t="str">
        <f>IF(Data!F50="","",Data!F50)</f>
        <v/>
      </c>
      <c r="G50" s="88" t="str">
        <f>IF(Data!G50="","",Data!G50)</f>
        <v/>
      </c>
      <c r="H50" s="88" t="str">
        <f>IF(Data!H50="","",Data!H50)</f>
        <v/>
      </c>
      <c r="I50" s="88" t="str">
        <f>IF(Data!I50="","",Data!I50)</f>
        <v/>
      </c>
      <c r="J50" s="88" t="str">
        <f>IF(Data!J50="","",Data!J50)</f>
        <v/>
      </c>
      <c r="K50" s="88" t="str">
        <f>IF(Data!K50="","",Data!K50)</f>
        <v/>
      </c>
      <c r="L50" s="88" t="str">
        <f>IF(Data!L50="","",Data!L50)</f>
        <v/>
      </c>
      <c r="M50" s="88" t="str">
        <f>IF(Data!M50="","",Data!M50)</f>
        <v/>
      </c>
      <c r="N50" s="88" t="str">
        <f>IF(Data!N50="","",Data!N50)</f>
        <v/>
      </c>
      <c r="O50" s="88" t="str">
        <f>IF(Data!O50="","",Data!O50)</f>
        <v/>
      </c>
      <c r="P50" s="88" t="str">
        <f>IF(Data!P50="","",Data!P50)</f>
        <v/>
      </c>
      <c r="Q50" s="89">
        <f t="shared" si="4"/>
        <v>0</v>
      </c>
      <c r="R50" s="93">
        <f t="shared" si="5"/>
        <v>0</v>
      </c>
      <c r="S50" s="94"/>
      <c r="T50" s="94"/>
      <c r="U50" s="94"/>
      <c r="V50" s="94"/>
      <c r="X50" s="86"/>
      <c r="Y50" s="73"/>
      <c r="Z50" s="73"/>
      <c r="AA50" s="73"/>
      <c r="AB50" s="75"/>
    </row>
    <row r="51" spans="1:28">
      <c r="A51" s="73">
        <v>45</v>
      </c>
      <c r="B51" s="88" t="str">
        <f>IF(Data!B51="","",Data!B51)</f>
        <v/>
      </c>
      <c r="C51" s="88" t="str">
        <f>IF(Data!C51="","",Data!C51)</f>
        <v/>
      </c>
      <c r="D51" s="88" t="str">
        <f>IF(Data!D51="","",Data!D51)</f>
        <v/>
      </c>
      <c r="E51" s="88" t="str">
        <f>IF(Data!E51="","",Data!E51)</f>
        <v/>
      </c>
      <c r="F51" s="88" t="str">
        <f>IF(Data!F51="","",Data!F51)</f>
        <v/>
      </c>
      <c r="G51" s="88" t="str">
        <f>IF(Data!G51="","",Data!G51)</f>
        <v/>
      </c>
      <c r="H51" s="88" t="str">
        <f>IF(Data!H51="","",Data!H51)</f>
        <v/>
      </c>
      <c r="I51" s="88" t="str">
        <f>IF(Data!I51="","",Data!I51)</f>
        <v/>
      </c>
      <c r="J51" s="88" t="str">
        <f>IF(Data!J51="","",Data!J51)</f>
        <v/>
      </c>
      <c r="K51" s="88" t="str">
        <f>IF(Data!K51="","",Data!K51)</f>
        <v/>
      </c>
      <c r="L51" s="88" t="str">
        <f>IF(Data!L51="","",Data!L51)</f>
        <v/>
      </c>
      <c r="M51" s="88" t="str">
        <f>IF(Data!M51="","",Data!M51)</f>
        <v/>
      </c>
      <c r="N51" s="88" t="str">
        <f>IF(Data!N51="","",Data!N51)</f>
        <v/>
      </c>
      <c r="O51" s="88" t="str">
        <f>IF(Data!O51="","",Data!O51)</f>
        <v/>
      </c>
      <c r="P51" s="88" t="str">
        <f>IF(Data!P51="","",Data!P51)</f>
        <v/>
      </c>
      <c r="Q51" s="89">
        <f t="shared" si="4"/>
        <v>0</v>
      </c>
      <c r="R51" s="93">
        <f t="shared" si="5"/>
        <v>0</v>
      </c>
      <c r="S51" s="94"/>
      <c r="T51" s="94"/>
      <c r="U51" s="94"/>
      <c r="V51" s="94"/>
      <c r="X51" s="86"/>
      <c r="Y51" s="73"/>
      <c r="Z51" s="73"/>
      <c r="AA51" s="73"/>
      <c r="AB51" s="75"/>
    </row>
    <row r="52" spans="1:28">
      <c r="A52" s="73">
        <v>46</v>
      </c>
      <c r="B52" s="88" t="str">
        <f>IF(Data!B52="","",Data!B52)</f>
        <v/>
      </c>
      <c r="C52" s="88" t="str">
        <f>IF(Data!C52="","",Data!C52)</f>
        <v/>
      </c>
      <c r="D52" s="88" t="str">
        <f>IF(Data!D52="","",Data!D52)</f>
        <v/>
      </c>
      <c r="E52" s="88" t="str">
        <f>IF(Data!E52="","",Data!E52)</f>
        <v/>
      </c>
      <c r="F52" s="88" t="str">
        <f>IF(Data!F52="","",Data!F52)</f>
        <v/>
      </c>
      <c r="G52" s="88" t="str">
        <f>IF(Data!G52="","",Data!G52)</f>
        <v/>
      </c>
      <c r="H52" s="88" t="str">
        <f>IF(Data!H52="","",Data!H52)</f>
        <v/>
      </c>
      <c r="I52" s="88" t="str">
        <f>IF(Data!I52="","",Data!I52)</f>
        <v/>
      </c>
      <c r="J52" s="88" t="str">
        <f>IF(Data!J52="","",Data!J52)</f>
        <v/>
      </c>
      <c r="K52" s="88" t="str">
        <f>IF(Data!K52="","",Data!K52)</f>
        <v/>
      </c>
      <c r="L52" s="88" t="str">
        <f>IF(Data!L52="","",Data!L52)</f>
        <v/>
      </c>
      <c r="M52" s="88" t="str">
        <f>IF(Data!M52="","",Data!M52)</f>
        <v/>
      </c>
      <c r="N52" s="88" t="str">
        <f>IF(Data!N52="","",Data!N52)</f>
        <v/>
      </c>
      <c r="O52" s="88" t="str">
        <f>IF(Data!O52="","",Data!O52)</f>
        <v/>
      </c>
      <c r="P52" s="88" t="str">
        <f>IF(Data!P52="","",Data!P52)</f>
        <v/>
      </c>
      <c r="Q52" s="89">
        <f t="shared" si="4"/>
        <v>0</v>
      </c>
      <c r="R52" s="93">
        <f t="shared" si="5"/>
        <v>0</v>
      </c>
      <c r="S52" s="94"/>
      <c r="T52" s="94"/>
      <c r="U52" s="94"/>
      <c r="V52" s="94"/>
      <c r="X52" s="86"/>
      <c r="Y52" s="73"/>
      <c r="Z52" s="73"/>
      <c r="AA52" s="73"/>
      <c r="AB52" s="75"/>
    </row>
    <row r="53" spans="1:28">
      <c r="A53" s="73">
        <v>47</v>
      </c>
      <c r="B53" s="88" t="str">
        <f>IF(Data!B53="","",Data!B53)</f>
        <v/>
      </c>
      <c r="C53" s="88" t="str">
        <f>IF(Data!C53="","",Data!C53)</f>
        <v/>
      </c>
      <c r="D53" s="88" t="str">
        <f>IF(Data!D53="","",Data!D53)</f>
        <v/>
      </c>
      <c r="E53" s="88" t="str">
        <f>IF(Data!E53="","",Data!E53)</f>
        <v/>
      </c>
      <c r="F53" s="88" t="str">
        <f>IF(Data!F53="","",Data!F53)</f>
        <v/>
      </c>
      <c r="G53" s="88" t="str">
        <f>IF(Data!G53="","",Data!G53)</f>
        <v/>
      </c>
      <c r="H53" s="88" t="str">
        <f>IF(Data!H53="","",Data!H53)</f>
        <v/>
      </c>
      <c r="I53" s="88" t="str">
        <f>IF(Data!I53="","",Data!I53)</f>
        <v/>
      </c>
      <c r="J53" s="88" t="str">
        <f>IF(Data!J53="","",Data!J53)</f>
        <v/>
      </c>
      <c r="K53" s="88" t="str">
        <f>IF(Data!K53="","",Data!K53)</f>
        <v/>
      </c>
      <c r="L53" s="88" t="str">
        <f>IF(Data!L53="","",Data!L53)</f>
        <v/>
      </c>
      <c r="M53" s="88" t="str">
        <f>IF(Data!M53="","",Data!M53)</f>
        <v/>
      </c>
      <c r="N53" s="88" t="str">
        <f>IF(Data!N53="","",Data!N53)</f>
        <v/>
      </c>
      <c r="O53" s="88" t="str">
        <f>IF(Data!O53="","",Data!O53)</f>
        <v/>
      </c>
      <c r="P53" s="88" t="str">
        <f>IF(Data!P53="","",Data!P53)</f>
        <v/>
      </c>
      <c r="Q53" s="89">
        <f t="shared" si="4"/>
        <v>0</v>
      </c>
      <c r="R53" s="93">
        <f t="shared" si="5"/>
        <v>0</v>
      </c>
      <c r="S53" s="94"/>
      <c r="T53" s="94"/>
      <c r="U53" s="94"/>
      <c r="V53" s="94"/>
      <c r="X53" s="86"/>
      <c r="Y53" s="73"/>
      <c r="Z53" s="73"/>
      <c r="AA53" s="73"/>
      <c r="AB53" s="75"/>
    </row>
    <row r="54" spans="1:28">
      <c r="A54" s="73">
        <v>48</v>
      </c>
      <c r="B54" s="88" t="str">
        <f>IF(Data!B54="","",Data!B54)</f>
        <v/>
      </c>
      <c r="C54" s="88" t="str">
        <f>IF(Data!C54="","",Data!C54)</f>
        <v/>
      </c>
      <c r="D54" s="88" t="str">
        <f>IF(Data!D54="","",Data!D54)</f>
        <v/>
      </c>
      <c r="E54" s="88" t="str">
        <f>IF(Data!E54="","",Data!E54)</f>
        <v/>
      </c>
      <c r="F54" s="88" t="str">
        <f>IF(Data!F54="","",Data!F54)</f>
        <v/>
      </c>
      <c r="G54" s="88" t="str">
        <f>IF(Data!G54="","",Data!G54)</f>
        <v/>
      </c>
      <c r="H54" s="88" t="str">
        <f>IF(Data!H54="","",Data!H54)</f>
        <v/>
      </c>
      <c r="I54" s="88" t="str">
        <f>IF(Data!I54="","",Data!I54)</f>
        <v/>
      </c>
      <c r="J54" s="88" t="str">
        <f>IF(Data!J54="","",Data!J54)</f>
        <v/>
      </c>
      <c r="K54" s="88" t="str">
        <f>IF(Data!K54="","",Data!K54)</f>
        <v/>
      </c>
      <c r="L54" s="88" t="str">
        <f>IF(Data!L54="","",Data!L54)</f>
        <v/>
      </c>
      <c r="M54" s="88" t="str">
        <f>IF(Data!M54="","",Data!M54)</f>
        <v/>
      </c>
      <c r="N54" s="88" t="str">
        <f>IF(Data!N54="","",Data!N54)</f>
        <v/>
      </c>
      <c r="O54" s="88" t="str">
        <f>IF(Data!O54="","",Data!O54)</f>
        <v/>
      </c>
      <c r="P54" s="88" t="str">
        <f>IF(Data!P54="","",Data!P54)</f>
        <v/>
      </c>
      <c r="Q54" s="89">
        <f t="shared" si="4"/>
        <v>0</v>
      </c>
      <c r="R54" s="93">
        <f t="shared" si="5"/>
        <v>0</v>
      </c>
      <c r="S54" s="94"/>
      <c r="T54" s="94"/>
      <c r="U54" s="94"/>
      <c r="V54" s="94"/>
      <c r="X54" s="86"/>
      <c r="Y54" s="73"/>
      <c r="Z54" s="73"/>
      <c r="AA54" s="73"/>
      <c r="AB54" s="75"/>
    </row>
    <row r="55" spans="1:28">
      <c r="A55" s="73">
        <v>49</v>
      </c>
      <c r="B55" s="88" t="str">
        <f>IF(Data!B55="","",Data!B55)</f>
        <v/>
      </c>
      <c r="C55" s="88" t="str">
        <f>IF(Data!C55="","",Data!C55)</f>
        <v/>
      </c>
      <c r="D55" s="88" t="str">
        <f>IF(Data!D55="","",Data!D55)</f>
        <v/>
      </c>
      <c r="E55" s="88" t="str">
        <f>IF(Data!E55="","",Data!E55)</f>
        <v/>
      </c>
      <c r="F55" s="88" t="str">
        <f>IF(Data!F55="","",Data!F55)</f>
        <v/>
      </c>
      <c r="G55" s="88" t="str">
        <f>IF(Data!G55="","",Data!G55)</f>
        <v/>
      </c>
      <c r="H55" s="88" t="str">
        <f>IF(Data!H55="","",Data!H55)</f>
        <v/>
      </c>
      <c r="I55" s="88" t="str">
        <f>IF(Data!I55="","",Data!I55)</f>
        <v/>
      </c>
      <c r="J55" s="88" t="str">
        <f>IF(Data!J55="","",Data!J55)</f>
        <v/>
      </c>
      <c r="K55" s="88" t="str">
        <f>IF(Data!K55="","",Data!K55)</f>
        <v/>
      </c>
      <c r="L55" s="88" t="str">
        <f>IF(Data!L55="","",Data!L55)</f>
        <v/>
      </c>
      <c r="M55" s="88" t="str">
        <f>IF(Data!M55="","",Data!M55)</f>
        <v/>
      </c>
      <c r="N55" s="88" t="str">
        <f>IF(Data!N55="","",Data!N55)</f>
        <v/>
      </c>
      <c r="O55" s="88" t="str">
        <f>IF(Data!O55="","",Data!O55)</f>
        <v/>
      </c>
      <c r="P55" s="88" t="str">
        <f>IF(Data!P55="","",Data!P55)</f>
        <v/>
      </c>
      <c r="Q55" s="89">
        <f t="shared" si="4"/>
        <v>0</v>
      </c>
      <c r="R55" s="93">
        <f t="shared" si="5"/>
        <v>0</v>
      </c>
      <c r="S55" s="94"/>
      <c r="T55" s="94"/>
      <c r="U55" s="94"/>
      <c r="V55" s="94"/>
      <c r="X55" s="86"/>
      <c r="Y55" s="73"/>
      <c r="Z55" s="73"/>
      <c r="AA55" s="73"/>
      <c r="AB55" s="75"/>
    </row>
    <row r="56" spans="1:28">
      <c r="A56" s="73">
        <v>50</v>
      </c>
      <c r="B56" s="88" t="str">
        <f>IF(Data!B56="","",Data!B56)</f>
        <v/>
      </c>
      <c r="C56" s="88" t="str">
        <f>IF(Data!C56="","",Data!C56)</f>
        <v/>
      </c>
      <c r="D56" s="88" t="str">
        <f>IF(Data!D56="","",Data!D56)</f>
        <v/>
      </c>
      <c r="E56" s="88" t="str">
        <f>IF(Data!E56="","",Data!E56)</f>
        <v/>
      </c>
      <c r="F56" s="88" t="str">
        <f>IF(Data!F56="","",Data!F56)</f>
        <v/>
      </c>
      <c r="G56" s="88" t="str">
        <f>IF(Data!G56="","",Data!G56)</f>
        <v/>
      </c>
      <c r="H56" s="88" t="str">
        <f>IF(Data!H56="","",Data!H56)</f>
        <v/>
      </c>
      <c r="I56" s="88" t="str">
        <f>IF(Data!I56="","",Data!I56)</f>
        <v/>
      </c>
      <c r="J56" s="88" t="str">
        <f>IF(Data!J56="","",Data!J56)</f>
        <v/>
      </c>
      <c r="K56" s="88" t="str">
        <f>IF(Data!K56="","",Data!K56)</f>
        <v/>
      </c>
      <c r="L56" s="88" t="str">
        <f>IF(Data!L56="","",Data!L56)</f>
        <v/>
      </c>
      <c r="M56" s="88" t="str">
        <f>IF(Data!M56="","",Data!M56)</f>
        <v/>
      </c>
      <c r="N56" s="88" t="str">
        <f>IF(Data!N56="","",Data!N56)</f>
        <v/>
      </c>
      <c r="O56" s="88" t="str">
        <f>IF(Data!O56="","",Data!O56)</f>
        <v/>
      </c>
      <c r="P56" s="88" t="str">
        <f>IF(Data!P56="","",Data!P56)</f>
        <v/>
      </c>
      <c r="Q56" s="89">
        <f t="shared" si="4"/>
        <v>0</v>
      </c>
      <c r="R56" s="93">
        <f t="shared" si="5"/>
        <v>0</v>
      </c>
      <c r="S56" s="94"/>
      <c r="T56" s="94"/>
      <c r="U56" s="94"/>
      <c r="V56" s="94"/>
      <c r="X56" s="86"/>
      <c r="Y56" s="73"/>
      <c r="Z56" s="73"/>
      <c r="AA56" s="73"/>
      <c r="AB56" s="75"/>
    </row>
    <row r="57" spans="1:28" s="104" customFormat="1">
      <c r="R57" s="105"/>
      <c r="S57" s="105"/>
      <c r="T57" s="105"/>
      <c r="U57" s="105"/>
      <c r="V57" s="105"/>
      <c r="W57" s="106"/>
      <c r="X57" s="107"/>
      <c r="Y57" s="107"/>
      <c r="Z57" s="107"/>
      <c r="AA57" s="107"/>
      <c r="AB57" s="108"/>
    </row>
    <row r="58" spans="1:28">
      <c r="X58" s="73"/>
      <c r="Y58" s="73"/>
      <c r="Z58" s="73"/>
      <c r="AA58" s="73"/>
      <c r="AB58" s="75"/>
    </row>
    <row r="59" spans="1:28">
      <c r="X59" s="73"/>
      <c r="Y59" s="73"/>
      <c r="Z59" s="73"/>
      <c r="AA59" s="73"/>
      <c r="AB59" s="75"/>
    </row>
    <row r="60" spans="1:28">
      <c r="X60" s="73"/>
      <c r="Y60" s="73"/>
      <c r="Z60" s="73"/>
      <c r="AA60" s="73"/>
      <c r="AB60" s="75"/>
    </row>
    <row r="61" spans="1:28">
      <c r="X61" s="73"/>
      <c r="Y61" s="73"/>
      <c r="Z61" s="73"/>
      <c r="AA61" s="73"/>
      <c r="AB61" s="75"/>
    </row>
    <row r="62" spans="1:28">
      <c r="X62" s="73"/>
      <c r="Y62" s="73"/>
      <c r="Z62" s="73"/>
      <c r="AA62" s="73"/>
      <c r="AB62" s="75"/>
    </row>
    <row r="63" spans="1:28">
      <c r="X63" s="73"/>
      <c r="Y63" s="73"/>
      <c r="Z63" s="73"/>
      <c r="AA63" s="73"/>
      <c r="AB63" s="75"/>
    </row>
    <row r="64" spans="1:28">
      <c r="X64" s="73"/>
      <c r="Y64" s="73"/>
      <c r="Z64" s="73"/>
      <c r="AA64" s="73"/>
      <c r="AB64" s="75"/>
    </row>
    <row r="65" spans="24:28">
      <c r="X65" s="73"/>
      <c r="Y65" s="73"/>
      <c r="Z65" s="73"/>
      <c r="AA65" s="73"/>
      <c r="AB65" s="75"/>
    </row>
    <row r="66" spans="24:28">
      <c r="X66" s="73"/>
      <c r="Y66" s="73"/>
      <c r="Z66" s="73"/>
      <c r="AA66" s="73"/>
      <c r="AB66" s="75"/>
    </row>
    <row r="67" spans="24:28">
      <c r="X67" s="73"/>
      <c r="Y67" s="73"/>
      <c r="Z67" s="73"/>
      <c r="AA67" s="73"/>
      <c r="AB67" s="75"/>
    </row>
    <row r="68" spans="24:28">
      <c r="X68" s="73"/>
      <c r="Y68" s="73"/>
      <c r="Z68" s="73"/>
      <c r="AA68" s="73"/>
      <c r="AB68" s="75"/>
    </row>
    <row r="69" spans="24:28">
      <c r="X69" s="73"/>
      <c r="Y69" s="73"/>
      <c r="Z69" s="73"/>
      <c r="AA69" s="73"/>
      <c r="AB69" s="75"/>
    </row>
  </sheetData>
  <sheetProtection password="E87F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I43"/>
  <sheetViews>
    <sheetView workbookViewId="0">
      <selection activeCell="I13" sqref="I13"/>
    </sheetView>
  </sheetViews>
  <sheetFormatPr defaultRowHeight="14.4"/>
  <cols>
    <col min="1" max="1" width="5.77734375" style="4" customWidth="1"/>
    <col min="2" max="2" width="35.21875" style="8" customWidth="1"/>
    <col min="3" max="4" width="8.88671875" style="8"/>
    <col min="5" max="5" width="10.21875" style="8" customWidth="1"/>
    <col min="6" max="35" width="8.77734375" style="4"/>
    <col min="36" max="16384" width="8.88671875" style="8"/>
  </cols>
  <sheetData>
    <row r="1" spans="2:5" s="4" customFormat="1"/>
    <row r="2" spans="2:5" ht="25.05" customHeight="1">
      <c r="B2" s="109" t="s">
        <v>53</v>
      </c>
      <c r="C2" s="110"/>
      <c r="D2" s="110"/>
      <c r="E2" s="111"/>
    </row>
    <row r="3" spans="2:5" s="4" customFormat="1"/>
    <row r="4" spans="2:5" ht="24" customHeight="1">
      <c r="B4" s="112" t="s">
        <v>48</v>
      </c>
      <c r="C4" s="113">
        <f>IFERROR(Analysis!T7,"")</f>
        <v>0.76190476190476197</v>
      </c>
      <c r="D4" s="4"/>
      <c r="E4" s="4"/>
    </row>
    <row r="5" spans="2:5" ht="19.05" customHeight="1">
      <c r="B5" s="112" t="s">
        <v>22</v>
      </c>
      <c r="C5" s="113">
        <f>IFERROR(Analysis!U7,"")</f>
        <v>0.57716836734693877</v>
      </c>
      <c r="D5" s="4"/>
      <c r="E5" s="4"/>
    </row>
    <row r="6" spans="2:5" ht="22.05" customHeight="1">
      <c r="B6" s="112" t="s">
        <v>21</v>
      </c>
      <c r="C6" s="113">
        <f>IFERROR(Analysis!V7,"")</f>
        <v>0.43690296631473119</v>
      </c>
      <c r="D6" s="4"/>
      <c r="E6" s="4"/>
    </row>
    <row r="7" spans="2:5">
      <c r="B7" s="114"/>
      <c r="D7" s="4"/>
      <c r="E7" s="4"/>
    </row>
    <row r="8" spans="2:5" ht="22.95" customHeight="1">
      <c r="B8" s="115" t="s">
        <v>20</v>
      </c>
      <c r="C8" s="116" t="str">
        <f>IFERROR(Analysis!V9,"")</f>
        <v>มีความสอดคล้องกันปานกลาง</v>
      </c>
      <c r="D8" s="117"/>
      <c r="E8" s="118"/>
    </row>
    <row r="9" spans="2:5" s="4" customFormat="1"/>
    <row r="10" spans="2:5" s="4" customFormat="1"/>
    <row r="11" spans="2:5" s="4" customFormat="1"/>
    <row r="12" spans="2:5" s="4" customFormat="1"/>
    <row r="13" spans="2:5" s="4" customFormat="1"/>
    <row r="14" spans="2:5" s="4" customFormat="1"/>
    <row r="15" spans="2:5" s="4" customFormat="1"/>
    <row r="16" spans="2:5" s="4" customFormat="1"/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</sheetData>
  <sheetProtection password="E87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</cp:lastModifiedBy>
  <dcterms:created xsi:type="dcterms:W3CDTF">2022-05-20T14:07:41Z</dcterms:created>
  <dcterms:modified xsi:type="dcterms:W3CDTF">2023-03-23T13:27:49Z</dcterms:modified>
</cp:coreProperties>
</file>